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ocuments\A.STAROSTA\ROZPOČTY OBCE\ZÁVEČNÉ ÚČTY\"/>
    </mc:Choice>
  </mc:AlternateContent>
  <xr:revisionPtr revIDLastSave="0" documentId="8_{E4ABC540-7EFC-4C0F-A765-45BE48551C9E}" xr6:coauthVersionLast="45" xr6:coauthVersionMax="45" xr10:uidLastSave="{00000000-0000-0000-0000-000000000000}"/>
  <workbookProtection lockStructure="1"/>
  <bookViews>
    <workbookView xWindow="-120" yWindow="-120" windowWidth="20730" windowHeight="11160" firstSheet="2" xr2:uid="{00000000-000D-0000-FFFF-FFFF00000000}"/>
  </bookViews>
  <sheets>
    <sheet name="Úvod stránka" sheetId="3" r:id="rId1"/>
    <sheet name="Rozpočet" sheetId="4" r:id="rId2"/>
    <sheet name="Příjmy" sheetId="5" r:id="rId3"/>
    <sheet name="Výdaje" sheetId="6" r:id="rId4"/>
    <sheet name="Financování" sheetId="7" r:id="rId5"/>
    <sheet name="Zúčtovací vztahy" sheetId="8" r:id="rId6"/>
    <sheet name="Účty a fondy" sheetId="9" r:id="rId7"/>
    <sheet name="Transfery" sheetId="10" r:id="rId8"/>
    <sheet name="Podíly" sheetId="11" r:id="rId9"/>
    <sheet name="Majetek" sheetId="12" r:id="rId10"/>
    <sheet name="List1" sheetId="13" state="hidden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0" l="1"/>
  <c r="C18" i="10"/>
</calcChain>
</file>

<file path=xl/sharedStrings.xml><?xml version="1.0" encoding="utf-8"?>
<sst xmlns="http://schemas.openxmlformats.org/spreadsheetml/2006/main" count="377" uniqueCount="249">
  <si>
    <t>Obec Voděrady</t>
  </si>
  <si>
    <t>IČO: 00279731</t>
  </si>
  <si>
    <t>(v Kč)</t>
  </si>
  <si>
    <t>Vytvořeno v období  13/2019</t>
  </si>
  <si>
    <t>Fenix 8.61.008, 2004 - 2020 Asseco Solutions, a.s.</t>
  </si>
  <si>
    <t>Vygenerováno: 7.3.2020 16:38:47</t>
  </si>
  <si>
    <t>1. Plnění rozpočtu za období 2017 - 2019</t>
  </si>
  <si>
    <t>2017</t>
  </si>
  <si>
    <t>2018</t>
  </si>
  <si>
    <t>2019</t>
  </si>
  <si>
    <t>PŘÍJMY</t>
  </si>
  <si>
    <t>VÝDAJE</t>
  </si>
  <si>
    <t>SALDO</t>
  </si>
  <si>
    <t>1.1. Běžný rozpočet 2019</t>
  </si>
  <si>
    <t>Třída</t>
  </si>
  <si>
    <t>Skutečnost</t>
  </si>
  <si>
    <t>Rozpočet</t>
  </si>
  <si>
    <t>% SR</t>
  </si>
  <si>
    <t>% UR</t>
  </si>
  <si>
    <t>schválený</t>
  </si>
  <si>
    <t>po změnách</t>
  </si>
  <si>
    <t>1.2. Kapitálový rozpočet 2019</t>
  </si>
  <si>
    <t>2. Rozpočtové hospodaření dle tříd - PŘÍJMY 2019</t>
  </si>
  <si>
    <t>1-DAŇOVÉ PŘÍJMY</t>
  </si>
  <si>
    <t>2-NEDAŇOVÉ PŘÍJMY</t>
  </si>
  <si>
    <t>3-KAPITÁLOVÉ PŘÍJMY</t>
  </si>
  <si>
    <t>4-PŘIJATÉ TRANSFERY</t>
  </si>
  <si>
    <t>CELKEM PŘÍJMY</t>
  </si>
  <si>
    <t>2.1. Daňové příjmy - vybrané položky 2019</t>
  </si>
  <si>
    <t>Položky</t>
  </si>
  <si>
    <t>Sdílené daně</t>
  </si>
  <si>
    <t>Místní poplatky</t>
  </si>
  <si>
    <t>Správní poplatky</t>
  </si>
  <si>
    <t>Daň z nemovitosti</t>
  </si>
  <si>
    <t>Ostatní daňové příjmy</t>
  </si>
  <si>
    <t>2.2.1. Sdílené daně po měsících za rok 2019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</si>
  <si>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</si>
  <si>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</si>
  <si>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</si>
  <si>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</si>
  <si>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</si>
  <si>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</si>
  <si>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</si>
  <si>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</si>
  <si>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</si>
  <si>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</si>
  <si>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</si>
  <si>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</si>
  <si>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</si>
  <si>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</si>
  <si>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3. Rozpočtové hospodaření dle tříd - VÝDAJE 2019</t>
  </si>
  <si>
    <t>5-BĚŽNÉ VÝDAJE</t>
  </si>
  <si>
    <t>6-KAPITÁLOVÉ VÝDAJE</t>
  </si>
  <si>
    <t>CELKEM VÝDAJE</t>
  </si>
  <si>
    <t>3.1. Agregované výdaje dle cílových oblastí 2018 - 2019</t>
  </si>
  <si>
    <t>Řádek</t>
  </si>
  <si>
    <t>2018 skut</t>
  </si>
  <si>
    <t>%</t>
  </si>
  <si>
    <t>2019 skut</t>
  </si>
  <si>
    <t>BĚŽNÉ VÝDAJE</t>
  </si>
  <si>
    <t>Výdaje na platy a odvody na SP a ZP č.OON</t>
  </si>
  <si>
    <t>Ostatní platby za provedenou práci</t>
  </si>
  <si>
    <t>Odměny zastupitelům (RM, ZM, výbory)</t>
  </si>
  <si>
    <t>Mzdové výdaje celkem</t>
  </si>
  <si>
    <t>Neinvestiční nákupy - nákupy materiálu</t>
  </si>
  <si>
    <t>Nákupy vody, paliv a energie</t>
  </si>
  <si>
    <t>Nákup služeb a ostatní nákupy</t>
  </si>
  <si>
    <t>Opravy a údržba majetku</t>
  </si>
  <si>
    <t>Daně (daň z převodu nemovitostí...)</t>
  </si>
  <si>
    <t>Výdaje z finančního vypořádání</t>
  </si>
  <si>
    <t>Ostatní výdaje (úroky, soc.fond.,náhrady,...)</t>
  </si>
  <si>
    <t>Ostatní provozní výdaje celkem</t>
  </si>
  <si>
    <t>Transfery příspěvkovým organizacím</t>
  </si>
  <si>
    <t>Transfery ostatním vlastním organizacím  - o.p.s</t>
  </si>
  <si>
    <t>Transfery jiným subjektům</t>
  </si>
  <si>
    <t>Transfery "průtokové" - soc.dávky</t>
  </si>
  <si>
    <t>Převody vlastním fondům nekonsolidované</t>
  </si>
  <si>
    <t>Neinvestiční transfery celkem</t>
  </si>
  <si>
    <t>Půjčené prostředky</t>
  </si>
  <si>
    <t>KAPITÁLOVÉ VÝDAJE</t>
  </si>
  <si>
    <t>SW + výpočetní technika</t>
  </si>
  <si>
    <t>Pořízení budov, staveb</t>
  </si>
  <si>
    <t>Nákup pozemků</t>
  </si>
  <si>
    <t>Stroje, přístroje, zařízení, dopr.prostředky</t>
  </si>
  <si>
    <t>Ostatní (studie, ÚP, rezerva...)</t>
  </si>
  <si>
    <t>Pořízení vlastního majetku celkem</t>
  </si>
  <si>
    <t>Investiční transfery vlastním organizacím</t>
  </si>
  <si>
    <t>Investiční transfery jiným subjektům</t>
  </si>
  <si>
    <t>Investiční transfery celkem</t>
  </si>
  <si>
    <t>VÝDAJE CELKEM</t>
  </si>
  <si>
    <t>3.2. Závazné ukazatele 2019</t>
  </si>
  <si>
    <t>Odvětvové třídění</t>
  </si>
  <si>
    <t>Příjmy</t>
  </si>
  <si>
    <t>Výdaje</t>
  </si>
  <si>
    <t>Oblasti činnosti</t>
  </si>
  <si>
    <t>Sch. rozpočet</t>
  </si>
  <si>
    <t>Pokladní správa</t>
  </si>
  <si>
    <t>Lesy a zemědělství</t>
  </si>
  <si>
    <t xml:space="preserve">Podnikání a stavebnictví </t>
  </si>
  <si>
    <t>Vnitřní obchod</t>
  </si>
  <si>
    <t>Cestovní ruch</t>
  </si>
  <si>
    <t>Doprava a spoje</t>
  </si>
  <si>
    <t>Vodní hospodářství</t>
  </si>
  <si>
    <t>Školství</t>
  </si>
  <si>
    <t>Kultura</t>
  </si>
  <si>
    <t>Sport</t>
  </si>
  <si>
    <t>Zájmová činnost</t>
  </si>
  <si>
    <t>Zdravotnictví</t>
  </si>
  <si>
    <t>Bytové hospodářství</t>
  </si>
  <si>
    <t>Veřejné osvětlení</t>
  </si>
  <si>
    <t>Pohřebnictví</t>
  </si>
  <si>
    <t>Zásobování teplem</t>
  </si>
  <si>
    <t>Územní rozvoj</t>
  </si>
  <si>
    <t>Ochrana ovzduší a půdy</t>
  </si>
  <si>
    <t>Odpady</t>
  </si>
  <si>
    <t>Veřejné prostranství</t>
  </si>
  <si>
    <t>Sociální zabezpečení</t>
  </si>
  <si>
    <t xml:space="preserve">Sociální služby </t>
  </si>
  <si>
    <t>Krizové stavy</t>
  </si>
  <si>
    <t>Hasiči a městská policie</t>
  </si>
  <si>
    <t>Zastupitelstvo</t>
  </si>
  <si>
    <t>Správa úřadu</t>
  </si>
  <si>
    <t>Mezinárodní spolupráce</t>
  </si>
  <si>
    <t>Daně, pojištění a úroky</t>
  </si>
  <si>
    <t>Ostatní finanční operace</t>
  </si>
  <si>
    <t>Ostatní nezařazené</t>
  </si>
  <si>
    <t>Celkem</t>
  </si>
  <si>
    <t>Příjmy z financování</t>
  </si>
  <si>
    <t>Výdaje z financování</t>
  </si>
  <si>
    <t>Použitá rezerva (z BÚ)</t>
  </si>
  <si>
    <t>4. Skutečné PŘÍJMY a VÝDAJE 2017 - 2019</t>
  </si>
  <si>
    <t>Rok</t>
  </si>
  <si>
    <t>Skutečnost 2017</t>
  </si>
  <si>
    <t>Skutečnost 2018</t>
  </si>
  <si>
    <t>Skutečnost 2019</t>
  </si>
  <si>
    <t>5. Financování 2019</t>
  </si>
  <si>
    <t>Název položky</t>
  </si>
  <si>
    <t>Zm.stavu krátkodob.prost.na BÚ</t>
  </si>
  <si>
    <t>Oper.z peněž.účtů organizace</t>
  </si>
  <si>
    <t>FINANCOVÁNÍ CELKEM</t>
  </si>
  <si>
    <t>6. Monitoring obcí</t>
  </si>
  <si>
    <t>Popis</t>
  </si>
  <si>
    <t>1. Počet obyvatel obce</t>
  </si>
  <si>
    <t>2. Příjem celkem (po konsolidaci)</t>
  </si>
  <si>
    <t>3. Úroky</t>
  </si>
  <si>
    <t>4. Uhrazené splátky dluhopisů a půjčených prostředků</t>
  </si>
  <si>
    <t>5. Dluhová služba (DS) celkem ř.3+ř.4</t>
  </si>
  <si>
    <t>6. Ukazatel Dluhové služby (%) ř.5/ř.2</t>
  </si>
  <si>
    <t>7. Aktiva celkem</t>
  </si>
  <si>
    <t xml:space="preserve">8. Cizí zdroje </t>
  </si>
  <si>
    <t>9. Stav na bankovních účtech celkem</t>
  </si>
  <si>
    <t>10. Úvěry a komunální dluhopisy</t>
  </si>
  <si>
    <t>11. Přijaté návratné finanční výpomoci (PNFV) a ostatní dluhy</t>
  </si>
  <si>
    <t>12. Zadluženost celkem ř.10+ř.11</t>
  </si>
  <si>
    <t>13. Podíl cizích zdrojů k celkovým aktivům (%) ř.8/ř.7</t>
  </si>
  <si>
    <t>14. Podíl zadluženosti na cizích zdrojích (%) ř.12/ř.8</t>
  </si>
  <si>
    <t>15. 8-leté saldo</t>
  </si>
  <si>
    <t>16. Oběžná aktiva</t>
  </si>
  <si>
    <t>17. Krátkodobé závazky</t>
  </si>
  <si>
    <t>18. Celková likvidita ř.16/ř.17</t>
  </si>
  <si>
    <t>7. Pohledávky k 31.12.2019</t>
  </si>
  <si>
    <t>Účet - popis</t>
  </si>
  <si>
    <t>311 - Odběratelé</t>
  </si>
  <si>
    <t>314 - Krátkodobé poskytnuté zá</t>
  </si>
  <si>
    <t>315 - Jiné pohledávky z hl. či</t>
  </si>
  <si>
    <t>316 - Poskyt.návrat.fin.výpomo</t>
  </si>
  <si>
    <t>346 - Pohled. za vyb.ústř.vlád</t>
  </si>
  <si>
    <t>8. Závazky k 31.12.2019</t>
  </si>
  <si>
    <t>321 - Dodavatelé</t>
  </si>
  <si>
    <t>324 - Krátkodobé přijaté záloh</t>
  </si>
  <si>
    <t>331 - Zaměstnanci</t>
  </si>
  <si>
    <t>336 - Sociální pojištění</t>
  </si>
  <si>
    <t>337 - Zdravotní pojištění</t>
  </si>
  <si>
    <t>342 - Ost.daně, popl.a jiná pe</t>
  </si>
  <si>
    <t>374 - Přijaté zálohy na transf</t>
  </si>
  <si>
    <t>378 - Ostatní krátkodobé závaz</t>
  </si>
  <si>
    <t>9. Stav úvěrů a půjček k 31.12.2019</t>
  </si>
  <si>
    <t>Účet - název</t>
  </si>
  <si>
    <t>10.1. Jmění, upravující položky a fondy k 31.12.2019</t>
  </si>
  <si>
    <t>Název fondu</t>
  </si>
  <si>
    <t>Počáteční stav</t>
  </si>
  <si>
    <t>Zůstatek k 31.12.</t>
  </si>
  <si>
    <t>401 - Jmění účetní jednotky</t>
  </si>
  <si>
    <t>403 - Transfery na poříz. dl.majetku</t>
  </si>
  <si>
    <t>406 - Oceň.rozdíly při prv.použ.met.</t>
  </si>
  <si>
    <t>407 - Jiné oceňovací rozdíly</t>
  </si>
  <si>
    <t>10.2. Peněžní a ostatní fondy k 31.12.2019</t>
  </si>
  <si>
    <t>11. Stavy na běžných účtech a v pokladně k 31.12.2019</t>
  </si>
  <si>
    <t>231 10 - Základní běžný účet ÚSC; příjmový</t>
  </si>
  <si>
    <t>231 30 - Základní běžný účet ÚSC; rozpočet</t>
  </si>
  <si>
    <t>231 50 - Základní běžný účet ÚSC; ČNB</t>
  </si>
  <si>
    <t>261 50 - Pokladna; pokladna</t>
  </si>
  <si>
    <t>12. Přehled dotací poskytnutých rozpočty a státními fondy</t>
  </si>
  <si>
    <t>Označení účelového transferu</t>
  </si>
  <si>
    <t>Přiděleno Kč</t>
  </si>
  <si>
    <t>Vyčerpáno Kč</t>
  </si>
  <si>
    <t>Rozdíl Kč</t>
  </si>
  <si>
    <t>Ze státního rozpočtu</t>
  </si>
  <si>
    <t>Od státních fondů</t>
  </si>
  <si>
    <t>12.1. Přehled přijatých dotací v roce 2019 ze státního rozpočtu</t>
  </si>
  <si>
    <t>UZ</t>
  </si>
  <si>
    <t>13101</t>
  </si>
  <si>
    <t>Akt.politika zaměstnanosti</t>
  </si>
  <si>
    <t>14984</t>
  </si>
  <si>
    <t>Dotace pro jednotky SDH obcí –</t>
  </si>
  <si>
    <t>17969</t>
  </si>
  <si>
    <t>IROP</t>
  </si>
  <si>
    <t>98348</t>
  </si>
  <si>
    <t>VOLBY EU</t>
  </si>
  <si>
    <t>Celkem ze státního rozpočtu</t>
  </si>
  <si>
    <t>12.2. Přehled přijatých dotací v roce 2019 od státních fondů</t>
  </si>
  <si>
    <t>12.3. Přehled přijatých dotací v r. 2019 z rozp. krajů,obcí,DSO a převody z vl. fondů</t>
  </si>
  <si>
    <t>Položka</t>
  </si>
  <si>
    <t>Označení položky</t>
  </si>
  <si>
    <t>Rozpočet schválený</t>
  </si>
  <si>
    <t>Rozpočet po změnách</t>
  </si>
  <si>
    <t>4122</t>
  </si>
  <si>
    <t>Neinv.přijaté transf.od krajů</t>
  </si>
  <si>
    <t>4222</t>
  </si>
  <si>
    <t>Invest.přijaté transf.od krajů</t>
  </si>
  <si>
    <t>13.1. Podíl pohledávek na rozpočtu v roce 2019</t>
  </si>
  <si>
    <t>Označení</t>
  </si>
  <si>
    <t>Kč</t>
  </si>
  <si>
    <t>Krátkodobé pohledávky (Netto)</t>
  </si>
  <si>
    <t>Dlouhodobé pohledávky (Netto)</t>
  </si>
  <si>
    <t>Z toho: Dl. pohledávky - následující rok</t>
  </si>
  <si>
    <t>Rozpočtové příjmy</t>
  </si>
  <si>
    <t>Podíl pohledávek na rozpočtu  (v %)</t>
  </si>
  <si>
    <t>13.2. Podíl závazků na rozpočtu v roce 2019</t>
  </si>
  <si>
    <t>Krátkodobé závazky</t>
  </si>
  <si>
    <t>Dlouhodobé závazky</t>
  </si>
  <si>
    <t xml:space="preserve">Z toho: Dl. závazky - následující rok </t>
  </si>
  <si>
    <t>Podíl závazků na rozpočtu  (v %)</t>
  </si>
  <si>
    <t>13.3. Podíl zastaveného majetku na celkovém majetku územního celku v roce 2019</t>
  </si>
  <si>
    <t>Zastavený majetek</t>
  </si>
  <si>
    <t>Majetek celkem</t>
  </si>
  <si>
    <t>Podíl zastav. majetku na celk. m. (v %)</t>
  </si>
  <si>
    <t>14. Majetek k 31.12.2019</t>
  </si>
  <si>
    <t>Brutto</t>
  </si>
  <si>
    <t>Korekce</t>
  </si>
  <si>
    <t>Netto</t>
  </si>
  <si>
    <t>019 - Ostat. dlouhodobý nehm.m</t>
  </si>
  <si>
    <t>021 - Stavby</t>
  </si>
  <si>
    <t>022 - Sam.hm.mov.věci,soub.hm.</t>
  </si>
  <si>
    <t>028 - Drobný dlouhodobý hmotný</t>
  </si>
  <si>
    <t>031 - Pozemky</t>
  </si>
  <si>
    <t>042 - Nedokončený dl. hmotný m</t>
  </si>
  <si>
    <t>z toho: oprávky k majetku celkem</t>
  </si>
  <si>
    <t>NÁVRH ZÁVĚREČNÝ ÚČET ZA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</si>
</sst>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A10" sqref="A10:K10"/>
    </sheetView>
  </sheetViews>
  <sheetFormatPr defaultRowHeight="15" x14ac:dyDescent="0.25"/>
  <sheetData>
    <row r="1" spans="1:1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8" t="s">
        <v>248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5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9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10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5">
      <c r="A11" s="10" t="s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</sheetData>
  <mergeCells count="12"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K14"/>
  <sheetViews>
    <sheetView topLeftCell="A4" workbookViewId="0">
      <selection activeCell="A15" sqref="A15"/>
    </sheetView>
  </sheetViews>
  <sheetFormatPr defaultRowHeight="15" x14ac:dyDescent="0.25"/>
  <cols>
    <col min="1" max="1" width="31.140625" bestFit="1" customWidth="1"/>
    <col min="2" max="3" width="13.28515625" bestFit="1" customWidth="1"/>
    <col min="4" max="4" width="12.42578125" bestFit="1" customWidth="1"/>
    <col min="5" max="6" width="13.28515625" bestFit="1" customWidth="1"/>
    <col min="7" max="7" width="12.42578125" bestFit="1" customWidth="1"/>
    <col min="8" max="9" width="13.28515625" bestFit="1" customWidth="1"/>
    <col min="10" max="10" width="12.42578125" bestFit="1" customWidth="1"/>
  </cols>
  <sheetData>
    <row r="3" spans="1:11" ht="15.75" x14ac:dyDescent="0.25">
      <c r="A3" s="11" t="s">
        <v>237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1" x14ac:dyDescent="0.25">
      <c r="A5" s="1" t="s">
        <v>161</v>
      </c>
      <c r="B5" s="13" t="s">
        <v>7</v>
      </c>
      <c r="C5" s="14"/>
      <c r="D5" s="14"/>
      <c r="E5" s="13" t="s">
        <v>8</v>
      </c>
      <c r="F5" s="14"/>
      <c r="G5" s="14"/>
      <c r="H5" s="13" t="s">
        <v>9</v>
      </c>
      <c r="I5" s="13"/>
      <c r="J5" s="13"/>
    </row>
    <row r="6" spans="1:11" x14ac:dyDescent="0.25">
      <c r="B6" s="2" t="s">
        <v>238</v>
      </c>
      <c r="C6" s="2" t="s">
        <v>239</v>
      </c>
      <c r="D6" s="2" t="s">
        <v>240</v>
      </c>
      <c r="E6" s="2" t="s">
        <v>238</v>
      </c>
      <c r="F6" s="2" t="s">
        <v>239</v>
      </c>
      <c r="G6" s="2" t="s">
        <v>240</v>
      </c>
      <c r="H6" s="2" t="s">
        <v>238</v>
      </c>
      <c r="I6" s="2" t="s">
        <v>239</v>
      </c>
      <c r="J6" s="2" t="s">
        <v>240</v>
      </c>
    </row>
    <row r="7" spans="1:11" x14ac:dyDescent="0.25">
      <c r="A7" s="3" t="s">
        <v>241</v>
      </c>
      <c r="B7" s="4">
        <v>426390</v>
      </c>
      <c r="C7" s="4">
        <v>-166902</v>
      </c>
      <c r="D7" s="4">
        <v>259488</v>
      </c>
      <c r="E7" s="4">
        <v>426390</v>
      </c>
      <c r="F7" s="4">
        <v>-188226</v>
      </c>
      <c r="G7" s="4">
        <v>238164</v>
      </c>
      <c r="H7" s="4">
        <v>426390</v>
      </c>
      <c r="I7" s="4">
        <v>-209550</v>
      </c>
      <c r="J7" s="4">
        <v>216840</v>
      </c>
    </row>
    <row r="8" spans="1:11" x14ac:dyDescent="0.25">
      <c r="A8" s="3" t="s">
        <v>242</v>
      </c>
      <c r="B8" s="4">
        <v>44292362.100000001</v>
      </c>
      <c r="C8" s="4">
        <v>-9071802</v>
      </c>
      <c r="D8" s="4">
        <v>35220560.100000001</v>
      </c>
      <c r="E8" s="4">
        <v>44681055.100000001</v>
      </c>
      <c r="F8" s="4">
        <v>-9996918</v>
      </c>
      <c r="G8" s="4">
        <v>34684137.100000001</v>
      </c>
      <c r="H8" s="4">
        <v>47251306.100000001</v>
      </c>
      <c r="I8" s="4">
        <v>-10995344</v>
      </c>
      <c r="J8" s="4">
        <v>36255962.100000001</v>
      </c>
    </row>
    <row r="9" spans="1:11" x14ac:dyDescent="0.25">
      <c r="A9" s="3" t="s">
        <v>243</v>
      </c>
      <c r="B9" s="4">
        <v>1607478.8</v>
      </c>
      <c r="C9" s="4">
        <v>-731741</v>
      </c>
      <c r="D9" s="4">
        <v>875737.8</v>
      </c>
      <c r="E9" s="4">
        <v>1649586.8</v>
      </c>
      <c r="F9" s="4">
        <v>-832045</v>
      </c>
      <c r="G9" s="4">
        <v>817541.8</v>
      </c>
      <c r="H9" s="4">
        <v>4602470.8</v>
      </c>
      <c r="I9" s="4">
        <v>-932838</v>
      </c>
      <c r="J9" s="4">
        <v>3669632.8</v>
      </c>
    </row>
    <row r="10" spans="1:11" x14ac:dyDescent="0.25">
      <c r="A10" s="3" t="s">
        <v>244</v>
      </c>
      <c r="B10" s="4">
        <v>1371237.5</v>
      </c>
      <c r="C10" s="4">
        <v>-1371237.5</v>
      </c>
      <c r="E10" s="4">
        <v>1526788.06</v>
      </c>
      <c r="F10" s="4">
        <v>-1526788.06</v>
      </c>
      <c r="H10" s="4">
        <v>1589031.06</v>
      </c>
      <c r="I10" s="4">
        <v>-1589031.06</v>
      </c>
    </row>
    <row r="11" spans="1:11" x14ac:dyDescent="0.25">
      <c r="A11" s="3" t="s">
        <v>245</v>
      </c>
      <c r="B11" s="4">
        <v>4379076.29</v>
      </c>
      <c r="D11" s="4">
        <v>4379076.29</v>
      </c>
      <c r="E11" s="4">
        <v>4376306.3099999996</v>
      </c>
      <c r="G11" s="4">
        <v>4376306.3099999996</v>
      </c>
      <c r="H11" s="4">
        <v>4374766.21</v>
      </c>
      <c r="J11" s="4">
        <v>4374766.21</v>
      </c>
    </row>
    <row r="12" spans="1:11" x14ac:dyDescent="0.25">
      <c r="A12" s="3" t="s">
        <v>246</v>
      </c>
      <c r="B12" s="4">
        <v>90750</v>
      </c>
      <c r="D12" s="4">
        <v>90750</v>
      </c>
      <c r="E12" s="4">
        <v>405574</v>
      </c>
      <c r="G12" s="4">
        <v>405574</v>
      </c>
      <c r="H12" s="4">
        <v>744229</v>
      </c>
      <c r="J12" s="4">
        <v>744229</v>
      </c>
    </row>
    <row r="13" spans="1:11" x14ac:dyDescent="0.25">
      <c r="A13" s="1" t="s">
        <v>49</v>
      </c>
      <c r="B13" s="5">
        <v>52167294.689999998</v>
      </c>
      <c r="C13" s="5">
        <v>-11341682.5</v>
      </c>
      <c r="D13" s="5">
        <v>40825612.189999998</v>
      </c>
      <c r="E13" s="5">
        <v>53065700.270000003</v>
      </c>
      <c r="F13" s="5">
        <v>-12543977.060000001</v>
      </c>
      <c r="G13" s="5">
        <v>40521723.210000001</v>
      </c>
      <c r="H13" s="5">
        <v>58988193.170000002</v>
      </c>
      <c r="I13" s="5">
        <v>-13726763.060000001</v>
      </c>
      <c r="J13" s="5">
        <v>45261430.109999999</v>
      </c>
    </row>
    <row r="14" spans="1:11" x14ac:dyDescent="0.25">
      <c r="A14" s="1" t="s">
        <v>247</v>
      </c>
      <c r="B14" s="5">
        <v>-11341682.5</v>
      </c>
      <c r="E14" s="5">
        <v>-12543977.060000001</v>
      </c>
      <c r="H14" s="5">
        <v>-13726763.060000001</v>
      </c>
    </row>
  </sheetData>
  <mergeCells count="4">
    <mergeCell ref="A3:K3"/>
    <mergeCell ref="H5:J5"/>
    <mergeCell ref="E5:G5"/>
    <mergeCell ref="B5:D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26"/>
  <sheetViews>
    <sheetView workbookViewId="0">
      <selection activeCell="A27" sqref="A27"/>
    </sheetView>
  </sheetViews>
  <sheetFormatPr defaultRowHeight="15" x14ac:dyDescent="0.25"/>
  <cols>
    <col min="1" max="1" width="7.7109375" bestFit="1" customWidth="1"/>
    <col min="2" max="4" width="12.140625" bestFit="1" customWidth="1"/>
    <col min="5" max="5" width="8" bestFit="1" customWidth="1"/>
    <col min="6" max="6" width="6.5703125" bestFit="1" customWidth="1"/>
  </cols>
  <sheetData>
    <row r="3" spans="1:11" ht="15.75" x14ac:dyDescent="0.25">
      <c r="A3" s="11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1" x14ac:dyDescent="0.25">
      <c r="A5" s="1"/>
      <c r="B5" s="2" t="s">
        <v>7</v>
      </c>
      <c r="C5" s="2" t="s">
        <v>8</v>
      </c>
      <c r="D5" s="2" t="s">
        <v>9</v>
      </c>
      <c r="E5" s="2"/>
      <c r="F5" s="2"/>
      <c r="G5" s="2"/>
      <c r="H5" s="2"/>
      <c r="I5" s="2"/>
      <c r="J5" s="2"/>
    </row>
    <row r="6" spans="1:11" x14ac:dyDescent="0.25">
      <c r="A6" s="1" t="s">
        <v>10</v>
      </c>
      <c r="B6" s="4">
        <v>5454835.8200000003</v>
      </c>
      <c r="C6" s="4">
        <v>5978648.3799999999</v>
      </c>
      <c r="D6" s="4">
        <v>9005307.4199999999</v>
      </c>
    </row>
    <row r="7" spans="1:11" x14ac:dyDescent="0.25">
      <c r="A7" s="1" t="s">
        <v>11</v>
      </c>
      <c r="B7" s="4">
        <v>4560020.5599999996</v>
      </c>
      <c r="C7" s="4">
        <v>4351319.2</v>
      </c>
      <c r="D7" s="4">
        <v>9261092.25</v>
      </c>
    </row>
    <row r="8" spans="1:11" x14ac:dyDescent="0.25">
      <c r="A8" s="3" t="s">
        <v>12</v>
      </c>
      <c r="B8" s="4">
        <v>894815.26000000071</v>
      </c>
      <c r="C8" s="4">
        <v>1627329.1799999997</v>
      </c>
      <c r="D8" s="4">
        <v>-255784.83000000007</v>
      </c>
    </row>
    <row r="11" spans="1:11" ht="15.75" x14ac:dyDescent="0.25">
      <c r="A11" s="11" t="s">
        <v>13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3" spans="1:11" x14ac:dyDescent="0.25">
      <c r="A13" s="1" t="s">
        <v>14</v>
      </c>
      <c r="B13" s="2" t="s">
        <v>15</v>
      </c>
      <c r="C13" s="2" t="s">
        <v>16</v>
      </c>
      <c r="D13" s="2" t="s">
        <v>16</v>
      </c>
      <c r="E13" s="2" t="s">
        <v>17</v>
      </c>
      <c r="F13" s="2" t="s">
        <v>18</v>
      </c>
      <c r="G13" s="2"/>
      <c r="H13" s="2"/>
      <c r="I13" s="2"/>
      <c r="J13" s="2"/>
    </row>
    <row r="14" spans="1:11" x14ac:dyDescent="0.25">
      <c r="C14" s="2" t="s">
        <v>19</v>
      </c>
      <c r="D14" s="2" t="s">
        <v>20</v>
      </c>
    </row>
    <row r="15" spans="1:11" x14ac:dyDescent="0.25">
      <c r="A15" s="1" t="s">
        <v>10</v>
      </c>
      <c r="B15" s="4">
        <v>6339001.7699999996</v>
      </c>
      <c r="C15" s="4">
        <v>5771100</v>
      </c>
      <c r="D15" s="4">
        <v>6190900</v>
      </c>
      <c r="E15" s="4">
        <v>109.84044237666996</v>
      </c>
      <c r="F15" s="4">
        <v>102.39224943061589</v>
      </c>
    </row>
    <row r="16" spans="1:11" x14ac:dyDescent="0.25">
      <c r="A16" s="1" t="s">
        <v>11</v>
      </c>
      <c r="B16" s="4">
        <v>4896430.78</v>
      </c>
      <c r="C16" s="4">
        <v>2721100</v>
      </c>
      <c r="D16" s="4">
        <v>5396200</v>
      </c>
      <c r="E16" s="4">
        <v>179.94306640696777</v>
      </c>
      <c r="F16" s="4">
        <v>90.738497090545209</v>
      </c>
    </row>
    <row r="17" spans="1:11" x14ac:dyDescent="0.25">
      <c r="A17" s="3" t="s">
        <v>12</v>
      </c>
      <c r="B17" s="4">
        <v>1442570.9899999993</v>
      </c>
      <c r="C17" s="4">
        <v>3050000</v>
      </c>
      <c r="D17" s="4">
        <v>794700</v>
      </c>
    </row>
    <row r="20" spans="1:11" ht="15.75" x14ac:dyDescent="0.25">
      <c r="A20" s="11" t="s">
        <v>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2" spans="1:11" x14ac:dyDescent="0.25">
      <c r="A22" s="1" t="s">
        <v>14</v>
      </c>
      <c r="B22" s="2" t="s">
        <v>15</v>
      </c>
      <c r="C22" s="2" t="s">
        <v>16</v>
      </c>
      <c r="D22" s="2" t="s">
        <v>16</v>
      </c>
      <c r="E22" s="2" t="s">
        <v>17</v>
      </c>
      <c r="F22" s="2" t="s">
        <v>18</v>
      </c>
      <c r="G22" s="2"/>
      <c r="H22" s="2"/>
      <c r="I22" s="2"/>
      <c r="J22" s="2"/>
    </row>
    <row r="23" spans="1:11" x14ac:dyDescent="0.25">
      <c r="C23" s="2" t="s">
        <v>19</v>
      </c>
      <c r="D23" s="2" t="s">
        <v>20</v>
      </c>
    </row>
    <row r="24" spans="1:11" x14ac:dyDescent="0.25">
      <c r="A24" s="1" t="s">
        <v>10</v>
      </c>
      <c r="B24" s="4">
        <v>2666305.65</v>
      </c>
      <c r="C24" s="4">
        <v>80000</v>
      </c>
      <c r="D24" s="4">
        <v>830000</v>
      </c>
      <c r="E24" s="4">
        <v>3332.8820624999998</v>
      </c>
      <c r="F24" s="4">
        <v>321.24164457831324</v>
      </c>
    </row>
    <row r="25" spans="1:11" x14ac:dyDescent="0.25">
      <c r="A25" s="1" t="s">
        <v>11</v>
      </c>
      <c r="B25" s="4">
        <v>4364661.47</v>
      </c>
      <c r="C25" s="4">
        <v>3130000</v>
      </c>
      <c r="D25" s="4">
        <v>4622800</v>
      </c>
      <c r="E25" s="4">
        <v>139.44605335463257</v>
      </c>
      <c r="F25" s="4">
        <v>94.415970191226094</v>
      </c>
    </row>
    <row r="26" spans="1:11" x14ac:dyDescent="0.25">
      <c r="A26" s="3" t="s">
        <v>12</v>
      </c>
      <c r="B26" s="4">
        <v>-1698355.8199999998</v>
      </c>
      <c r="C26" s="4">
        <v>-3050000</v>
      </c>
      <c r="D26" s="4">
        <v>-3792800</v>
      </c>
    </row>
  </sheetData>
  <mergeCells count="3">
    <mergeCell ref="A3:K3"/>
    <mergeCell ref="A11:K11"/>
    <mergeCell ref="A20:K2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40"/>
  <sheetViews>
    <sheetView workbookViewId="0">
      <selection activeCell="A41" sqref="A41"/>
    </sheetView>
  </sheetViews>
  <sheetFormatPr defaultRowHeight="15" x14ac:dyDescent="0.25"/>
  <cols>
    <col min="1" max="1" width="20.7109375" bestFit="1" customWidth="1"/>
    <col min="2" max="3" width="11.42578125" bestFit="1" customWidth="1"/>
    <col min="4" max="4" width="11.5703125" bestFit="1" customWidth="1"/>
    <col min="5" max="5" width="8" bestFit="1" customWidth="1"/>
    <col min="6" max="6" width="6.5703125" bestFit="1" customWidth="1"/>
  </cols>
  <sheetData>
    <row r="3" spans="1:11" ht="15.75" x14ac:dyDescent="0.25">
      <c r="A3" s="11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1" x14ac:dyDescent="0.25">
      <c r="A5" s="1" t="s">
        <v>14</v>
      </c>
      <c r="B5" s="2" t="s">
        <v>15</v>
      </c>
      <c r="C5" s="2" t="s">
        <v>16</v>
      </c>
      <c r="D5" s="2" t="s">
        <v>16</v>
      </c>
      <c r="E5" s="2" t="s">
        <v>17</v>
      </c>
      <c r="F5" s="2" t="s">
        <v>18</v>
      </c>
      <c r="G5" s="2"/>
      <c r="H5" s="2"/>
      <c r="I5" s="2"/>
      <c r="J5" s="2"/>
    </row>
    <row r="6" spans="1:11" x14ac:dyDescent="0.25">
      <c r="C6" s="2" t="s">
        <v>19</v>
      </c>
      <c r="D6" s="2" t="s">
        <v>20</v>
      </c>
    </row>
    <row r="7" spans="1:11" x14ac:dyDescent="0.25">
      <c r="A7" s="3" t="s">
        <v>23</v>
      </c>
      <c r="B7" s="4">
        <v>5406881.3600000003</v>
      </c>
      <c r="C7" s="4">
        <v>5174500</v>
      </c>
      <c r="D7" s="4">
        <v>5198000</v>
      </c>
      <c r="E7" s="4">
        <v>104.49089496569717</v>
      </c>
      <c r="F7" s="4">
        <v>104.0184948056945</v>
      </c>
    </row>
    <row r="8" spans="1:11" x14ac:dyDescent="0.25">
      <c r="A8" s="3" t="s">
        <v>24</v>
      </c>
      <c r="B8" s="4">
        <v>631620.41</v>
      </c>
      <c r="C8" s="4">
        <v>498100</v>
      </c>
      <c r="D8" s="4">
        <v>692400</v>
      </c>
      <c r="E8" s="4">
        <v>126.80594458943987</v>
      </c>
      <c r="F8" s="4">
        <v>91.221896302715194</v>
      </c>
    </row>
    <row r="9" spans="1:11" x14ac:dyDescent="0.25">
      <c r="A9" s="3" t="s">
        <v>25</v>
      </c>
      <c r="B9" s="4">
        <v>3892</v>
      </c>
      <c r="C9" s="4">
        <v>80000</v>
      </c>
      <c r="D9" s="4">
        <v>80000</v>
      </c>
      <c r="E9" s="4">
        <v>4.8650000000000002</v>
      </c>
      <c r="F9" s="4">
        <v>4.8650000000000002</v>
      </c>
    </row>
    <row r="10" spans="1:11" x14ac:dyDescent="0.25">
      <c r="A10" s="3" t="s">
        <v>26</v>
      </c>
      <c r="B10" s="4">
        <v>2962913.6500000004</v>
      </c>
      <c r="C10" s="4">
        <v>98500</v>
      </c>
      <c r="D10" s="4">
        <v>1050500</v>
      </c>
      <c r="E10" s="4">
        <v>3008.0341624365483</v>
      </c>
      <c r="F10" s="4">
        <v>282.04794383626847</v>
      </c>
    </row>
    <row r="11" spans="1:11" x14ac:dyDescent="0.25">
      <c r="A11" s="1" t="s">
        <v>27</v>
      </c>
      <c r="B11" s="5">
        <v>9005307.4200000018</v>
      </c>
      <c r="C11" s="5">
        <v>5851100</v>
      </c>
      <c r="D11" s="5">
        <v>7020900</v>
      </c>
      <c r="E11" s="5">
        <v>153.90793902001337</v>
      </c>
      <c r="F11" s="5">
        <v>128.26428833910185</v>
      </c>
    </row>
    <row r="14" spans="1:11" ht="15.75" x14ac:dyDescent="0.25">
      <c r="A14" s="11" t="s">
        <v>28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6" spans="1:11" x14ac:dyDescent="0.25">
      <c r="A16" s="1" t="s">
        <v>29</v>
      </c>
      <c r="B16" s="2" t="s">
        <v>15</v>
      </c>
      <c r="C16" s="2" t="s">
        <v>16</v>
      </c>
      <c r="D16" s="2" t="s">
        <v>16</v>
      </c>
      <c r="E16" s="2" t="s">
        <v>17</v>
      </c>
      <c r="F16" s="2" t="s">
        <v>18</v>
      </c>
      <c r="G16" s="2"/>
      <c r="H16" s="2"/>
      <c r="I16" s="2"/>
      <c r="J16" s="2"/>
    </row>
    <row r="17" spans="1:11" x14ac:dyDescent="0.25">
      <c r="C17" s="2" t="s">
        <v>19</v>
      </c>
      <c r="D17" s="2" t="s">
        <v>20</v>
      </c>
    </row>
    <row r="18" spans="1:11" x14ac:dyDescent="0.25">
      <c r="A18" s="3" t="s">
        <v>30</v>
      </c>
      <c r="B18" s="4">
        <v>4505283.1900000004</v>
      </c>
      <c r="C18" s="4">
        <v>4477500</v>
      </c>
      <c r="D18" s="4">
        <v>4477500</v>
      </c>
      <c r="E18" s="4">
        <v>100.62050675600224</v>
      </c>
      <c r="F18" s="4">
        <v>100.62050675600224</v>
      </c>
    </row>
    <row r="19" spans="1:11" x14ac:dyDescent="0.25">
      <c r="A19" s="3" t="s">
        <v>31</v>
      </c>
      <c r="B19" s="4">
        <v>197228</v>
      </c>
      <c r="C19" s="4">
        <v>197000</v>
      </c>
      <c r="D19" s="4">
        <v>197000</v>
      </c>
      <c r="E19" s="4">
        <v>100.11573604060914</v>
      </c>
      <c r="F19" s="4">
        <v>100.11573604060914</v>
      </c>
    </row>
    <row r="20" spans="1:11" x14ac:dyDescent="0.25">
      <c r="A20" s="3" t="s">
        <v>32</v>
      </c>
      <c r="B20" s="4">
        <v>650</v>
      </c>
    </row>
    <row r="21" spans="1:11" x14ac:dyDescent="0.25">
      <c r="A21" s="3" t="s">
        <v>33</v>
      </c>
      <c r="B21" s="4">
        <v>676906.81</v>
      </c>
      <c r="C21" s="4">
        <v>500000</v>
      </c>
      <c r="D21" s="4">
        <v>500000</v>
      </c>
      <c r="E21" s="4">
        <v>135.38136200000002</v>
      </c>
      <c r="F21" s="4">
        <v>135.38136200000002</v>
      </c>
    </row>
    <row r="22" spans="1:11" x14ac:dyDescent="0.25">
      <c r="A22" s="3" t="s">
        <v>34</v>
      </c>
      <c r="B22" s="4">
        <v>26813.360000000335</v>
      </c>
      <c r="D22" s="4">
        <v>23500</v>
      </c>
    </row>
    <row r="25" spans="1:11" ht="15.75" x14ac:dyDescent="0.25">
      <c r="A25" s="11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7" spans="1:11" x14ac:dyDescent="0.25">
      <c r="A27" s="1" t="s">
        <v>36</v>
      </c>
      <c r="B27" s="2" t="s">
        <v>7</v>
      </c>
      <c r="C27" s="2" t="s">
        <v>8</v>
      </c>
      <c r="D27" s="2" t="s">
        <v>9</v>
      </c>
      <c r="E27" s="2"/>
      <c r="F27" s="2"/>
      <c r="G27" s="2"/>
      <c r="H27" s="2"/>
      <c r="I27" s="2"/>
      <c r="J27" s="2"/>
    </row>
    <row r="28" spans="1:11" x14ac:dyDescent="0.25">
      <c r="A28" s="3" t="s">
        <v>37</v>
      </c>
      <c r="B28" s="4">
        <v>261655.26</v>
      </c>
      <c r="C28" s="4">
        <v>292807.87</v>
      </c>
      <c r="D28" s="4">
        <v>359734.57</v>
      </c>
    </row>
    <row r="29" spans="1:11" x14ac:dyDescent="0.25">
      <c r="A29" s="3" t="s">
        <v>38</v>
      </c>
      <c r="B29" s="4">
        <v>291083.32</v>
      </c>
      <c r="C29" s="4">
        <v>338379.69</v>
      </c>
      <c r="D29" s="4">
        <v>334168.39</v>
      </c>
    </row>
    <row r="30" spans="1:11" x14ac:dyDescent="0.25">
      <c r="A30" s="3" t="s">
        <v>39</v>
      </c>
      <c r="B30" s="4">
        <v>309684.92</v>
      </c>
      <c r="C30" s="4">
        <v>348575.77</v>
      </c>
      <c r="D30" s="4">
        <v>354852.55</v>
      </c>
    </row>
    <row r="31" spans="1:11" x14ac:dyDescent="0.25">
      <c r="A31" s="3" t="s">
        <v>40</v>
      </c>
      <c r="B31" s="4">
        <v>214130.8</v>
      </c>
      <c r="C31" s="4">
        <v>243641.99</v>
      </c>
      <c r="D31" s="4">
        <v>268751.53000000003</v>
      </c>
    </row>
    <row r="32" spans="1:11" x14ac:dyDescent="0.25">
      <c r="A32" s="3" t="s">
        <v>41</v>
      </c>
      <c r="B32" s="4">
        <v>272886.03000000003</v>
      </c>
      <c r="C32" s="4">
        <v>291076.21999999997</v>
      </c>
      <c r="D32" s="4">
        <v>322024.81</v>
      </c>
    </row>
    <row r="33" spans="1:4" x14ac:dyDescent="0.25">
      <c r="A33" s="3" t="s">
        <v>42</v>
      </c>
      <c r="B33" s="4">
        <v>366060.16</v>
      </c>
      <c r="C33" s="4">
        <v>419354.55</v>
      </c>
      <c r="D33" s="4">
        <v>406998.68</v>
      </c>
    </row>
    <row r="34" spans="1:4" x14ac:dyDescent="0.25">
      <c r="A34" s="3" t="s">
        <v>43</v>
      </c>
      <c r="B34" s="4">
        <v>408320.87</v>
      </c>
      <c r="C34" s="4">
        <v>438172.15999999997</v>
      </c>
      <c r="D34" s="4">
        <v>498654.09</v>
      </c>
    </row>
    <row r="35" spans="1:4" x14ac:dyDescent="0.25">
      <c r="A35" s="3" t="s">
        <v>44</v>
      </c>
      <c r="B35" s="4">
        <v>280961.89</v>
      </c>
      <c r="C35" s="4">
        <v>328880.42</v>
      </c>
      <c r="D35" s="4">
        <v>331636.24</v>
      </c>
    </row>
    <row r="36" spans="1:4" x14ac:dyDescent="0.25">
      <c r="A36" s="3" t="s">
        <v>45</v>
      </c>
      <c r="B36" s="4">
        <v>340955.21</v>
      </c>
      <c r="C36" s="4">
        <v>275152.09999999998</v>
      </c>
      <c r="D36" s="4">
        <v>406428.82</v>
      </c>
    </row>
    <row r="37" spans="1:4" x14ac:dyDescent="0.25">
      <c r="A37" s="3" t="s">
        <v>46</v>
      </c>
      <c r="B37" s="4">
        <v>280197.33</v>
      </c>
      <c r="C37" s="4">
        <v>328797.40999999997</v>
      </c>
      <c r="D37" s="4">
        <v>360791.29</v>
      </c>
    </row>
    <row r="38" spans="1:4" x14ac:dyDescent="0.25">
      <c r="A38" s="3" t="s">
        <v>47</v>
      </c>
      <c r="B38" s="4">
        <v>301198.28000000003</v>
      </c>
      <c r="C38" s="4">
        <v>333432.17</v>
      </c>
      <c r="D38" s="4">
        <v>359980.13</v>
      </c>
    </row>
    <row r="39" spans="1:4" x14ac:dyDescent="0.25">
      <c r="A39" s="3" t="s">
        <v>48</v>
      </c>
      <c r="B39" s="4">
        <v>431701.13</v>
      </c>
      <c r="C39" s="4">
        <v>436774.85</v>
      </c>
      <c r="D39" s="4">
        <v>501262.09</v>
      </c>
    </row>
    <row r="40" spans="1:4" x14ac:dyDescent="0.25">
      <c r="A40" s="1" t="s">
        <v>49</v>
      </c>
      <c r="B40" s="5">
        <v>3758835.2</v>
      </c>
      <c r="C40" s="5">
        <v>4075045.2</v>
      </c>
      <c r="D40" s="5">
        <v>4505283.1900000004</v>
      </c>
    </row>
  </sheetData>
  <mergeCells count="3">
    <mergeCell ref="A3:K3"/>
    <mergeCell ref="A14:K14"/>
    <mergeCell ref="A25:K2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89"/>
  <sheetViews>
    <sheetView topLeftCell="A55" workbookViewId="0">
      <selection activeCell="A90" sqref="A90"/>
    </sheetView>
  </sheetViews>
  <sheetFormatPr defaultRowHeight="15" x14ac:dyDescent="0.25"/>
  <cols>
    <col min="1" max="1" width="43.5703125" bestFit="1" customWidth="1"/>
    <col min="2" max="3" width="12.7109375" bestFit="1" customWidth="1"/>
    <col min="4" max="4" width="12.42578125" bestFit="1" customWidth="1"/>
    <col min="5" max="5" width="11.42578125" bestFit="1" customWidth="1"/>
    <col min="6" max="6" width="5.5703125" bestFit="1" customWidth="1"/>
  </cols>
  <sheetData>
    <row r="3" spans="1:11" ht="15.75" x14ac:dyDescent="0.25">
      <c r="A3" s="11" t="s">
        <v>50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1" x14ac:dyDescent="0.25">
      <c r="A5" s="1" t="s">
        <v>14</v>
      </c>
      <c r="B5" s="2" t="s">
        <v>15</v>
      </c>
      <c r="C5" s="2" t="s">
        <v>16</v>
      </c>
      <c r="D5" s="2" t="s">
        <v>16</v>
      </c>
      <c r="E5" s="2" t="s">
        <v>17</v>
      </c>
      <c r="F5" s="2" t="s">
        <v>18</v>
      </c>
      <c r="G5" s="2"/>
      <c r="H5" s="2"/>
      <c r="I5" s="2"/>
      <c r="J5" s="2"/>
    </row>
    <row r="6" spans="1:11" x14ac:dyDescent="0.25">
      <c r="C6" s="2" t="s">
        <v>19</v>
      </c>
      <c r="D6" s="2" t="s">
        <v>20</v>
      </c>
    </row>
    <row r="7" spans="1:11" x14ac:dyDescent="0.25">
      <c r="A7" s="3" t="s">
        <v>51</v>
      </c>
      <c r="B7" s="4">
        <v>4896430.78</v>
      </c>
      <c r="C7" s="4">
        <v>2721100</v>
      </c>
      <c r="D7" s="4">
        <v>5396200</v>
      </c>
      <c r="E7" s="4">
        <v>179.94306640696777</v>
      </c>
      <c r="F7" s="4">
        <v>90.738497090545195</v>
      </c>
    </row>
    <row r="8" spans="1:11" x14ac:dyDescent="0.25">
      <c r="A8" s="3" t="s">
        <v>52</v>
      </c>
      <c r="B8" s="4">
        <v>4364661.47</v>
      </c>
      <c r="C8" s="4">
        <v>3130000</v>
      </c>
      <c r="D8" s="4">
        <v>4622800</v>
      </c>
      <c r="E8" s="4">
        <v>139.44605335463257</v>
      </c>
      <c r="F8" s="4">
        <v>94.415970191226094</v>
      </c>
    </row>
    <row r="9" spans="1:11" x14ac:dyDescent="0.25">
      <c r="A9" s="1" t="s">
        <v>53</v>
      </c>
      <c r="B9" s="5">
        <v>9261092.25</v>
      </c>
      <c r="C9" s="5">
        <v>5851100</v>
      </c>
      <c r="D9" s="5">
        <v>10019000</v>
      </c>
      <c r="E9" s="5">
        <v>158.27950727213687</v>
      </c>
      <c r="F9" s="5">
        <v>92.435295438666529</v>
      </c>
    </row>
    <row r="12" spans="1:11" ht="15.75" x14ac:dyDescent="0.25">
      <c r="A12" s="11" t="s">
        <v>54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4" spans="1:11" x14ac:dyDescent="0.25">
      <c r="A14" s="1" t="s">
        <v>55</v>
      </c>
      <c r="B14" s="2" t="s">
        <v>56</v>
      </c>
      <c r="C14" s="2" t="s">
        <v>57</v>
      </c>
      <c r="D14" s="2" t="s">
        <v>58</v>
      </c>
      <c r="E14" s="2" t="s">
        <v>57</v>
      </c>
      <c r="F14" s="2"/>
      <c r="G14" s="2"/>
      <c r="H14" s="2"/>
      <c r="I14" s="2"/>
      <c r="J14" s="2"/>
    </row>
    <row r="15" spans="1:11" x14ac:dyDescent="0.25">
      <c r="A15" s="1" t="s">
        <v>59</v>
      </c>
    </row>
    <row r="16" spans="1:11" x14ac:dyDescent="0.25">
      <c r="A16" s="3" t="s">
        <v>60</v>
      </c>
      <c r="B16" s="4">
        <v>218271</v>
      </c>
      <c r="C16" s="4">
        <v>5.016202902329022</v>
      </c>
      <c r="D16" s="4">
        <v>305246</v>
      </c>
      <c r="E16" s="4">
        <v>3.296004313098166</v>
      </c>
    </row>
    <row r="17" spans="1:5" x14ac:dyDescent="0.25">
      <c r="A17" s="3" t="s">
        <v>61</v>
      </c>
      <c r="B17" s="4">
        <v>354780</v>
      </c>
      <c r="C17" s="4">
        <v>8.1533894364725068</v>
      </c>
      <c r="D17" s="4">
        <v>379004</v>
      </c>
      <c r="E17" s="4">
        <v>4.0924330496761874</v>
      </c>
    </row>
    <row r="18" spans="1:5" x14ac:dyDescent="0.25">
      <c r="A18" s="3" t="s">
        <v>62</v>
      </c>
      <c r="B18" s="4">
        <v>387699</v>
      </c>
      <c r="C18" s="4">
        <v>8.9099186288149124</v>
      </c>
      <c r="D18" s="4">
        <v>377436</v>
      </c>
      <c r="E18" s="4">
        <v>4.0755020013972976</v>
      </c>
    </row>
    <row r="19" spans="1:5" x14ac:dyDescent="0.25">
      <c r="A19" s="1" t="s">
        <v>63</v>
      </c>
      <c r="B19" s="5">
        <v>960750</v>
      </c>
      <c r="C19" s="5">
        <v>22.079510967616439</v>
      </c>
      <c r="D19" s="5">
        <v>1061686</v>
      </c>
      <c r="E19" s="5">
        <v>11.463939364171651</v>
      </c>
    </row>
    <row r="20" spans="1:5" x14ac:dyDescent="0.25">
      <c r="A20" s="3" t="s">
        <v>64</v>
      </c>
      <c r="B20" s="4">
        <v>312204.3</v>
      </c>
      <c r="C20" s="4">
        <v>7.1749344428696471</v>
      </c>
      <c r="D20" s="4">
        <v>192492.09999999998</v>
      </c>
      <c r="E20" s="4">
        <v>2.0785032132683914</v>
      </c>
    </row>
    <row r="21" spans="1:5" x14ac:dyDescent="0.25">
      <c r="A21" s="3" t="s">
        <v>65</v>
      </c>
      <c r="B21" s="4">
        <v>312521</v>
      </c>
      <c r="C21" s="4">
        <v>7.1822126954051084</v>
      </c>
      <c r="D21" s="4">
        <v>372534.09</v>
      </c>
      <c r="E21" s="4">
        <v>4.0225718516085402</v>
      </c>
    </row>
    <row r="22" spans="1:5" x14ac:dyDescent="0.25">
      <c r="A22" s="3" t="s">
        <v>66</v>
      </c>
      <c r="B22" s="4">
        <v>719672.9</v>
      </c>
      <c r="C22" s="4">
        <v>16.539188851050046</v>
      </c>
      <c r="D22" s="4">
        <v>704885.01</v>
      </c>
      <c r="E22" s="4">
        <v>7.6112513618466551</v>
      </c>
    </row>
    <row r="23" spans="1:5" x14ac:dyDescent="0.25">
      <c r="A23" s="3" t="s">
        <v>67</v>
      </c>
      <c r="B23" s="4">
        <v>1106124</v>
      </c>
      <c r="C23" s="4">
        <v>25.420428820758541</v>
      </c>
      <c r="D23" s="4">
        <v>2241366.58</v>
      </c>
      <c r="E23" s="4">
        <v>24.201967969814792</v>
      </c>
    </row>
    <row r="24" spans="1:5" x14ac:dyDescent="0.25">
      <c r="A24" s="3" t="s">
        <v>68</v>
      </c>
      <c r="B24" s="4">
        <v>562</v>
      </c>
      <c r="C24" s="4">
        <v>1.2915623381525307E-2</v>
      </c>
      <c r="D24" s="4">
        <v>154</v>
      </c>
      <c r="E24" s="4">
        <v>1.6628708131052252E-3</v>
      </c>
    </row>
    <row r="25" spans="1:5" x14ac:dyDescent="0.25">
      <c r="A25" s="3" t="s">
        <v>69</v>
      </c>
      <c r="B25" s="4">
        <v>24210</v>
      </c>
      <c r="C25" s="4">
        <v>0.5563829930012949</v>
      </c>
      <c r="D25" s="4">
        <v>63079</v>
      </c>
      <c r="E25" s="4">
        <v>0.68111836376535395</v>
      </c>
    </row>
    <row r="26" spans="1:5" x14ac:dyDescent="0.25">
      <c r="A26" s="3" t="s">
        <v>70</v>
      </c>
      <c r="B26" s="4">
        <v>5737</v>
      </c>
      <c r="C26" s="4">
        <v>0.13184507355838201</v>
      </c>
      <c r="D26" s="4">
        <v>19505</v>
      </c>
      <c r="E26" s="4">
        <v>0.21061230655595725</v>
      </c>
    </row>
    <row r="27" spans="1:5" x14ac:dyDescent="0.25">
      <c r="A27" s="1" t="s">
        <v>71</v>
      </c>
      <c r="B27" s="5">
        <v>2481031.2000000002</v>
      </c>
      <c r="C27" s="5">
        <v>57.017908500024546</v>
      </c>
      <c r="D27" s="5">
        <v>3594015.7800000003</v>
      </c>
      <c r="E27" s="5">
        <v>38.807687937672796</v>
      </c>
    </row>
    <row r="28" spans="1:5" x14ac:dyDescent="0.25">
      <c r="A28" s="3" t="s">
        <v>72</v>
      </c>
      <c r="D28" s="4">
        <v>19500</v>
      </c>
      <c r="E28" s="4">
        <v>0.21055831724384347</v>
      </c>
    </row>
    <row r="29" spans="1:5" x14ac:dyDescent="0.25">
      <c r="A29" s="3" t="s">
        <v>73</v>
      </c>
    </row>
    <row r="30" spans="1:5" x14ac:dyDescent="0.25">
      <c r="A30" s="3" t="s">
        <v>74</v>
      </c>
      <c r="B30" s="4">
        <v>128873</v>
      </c>
      <c r="C30" s="4">
        <v>2.9616995232158558</v>
      </c>
      <c r="D30" s="4">
        <v>221229</v>
      </c>
      <c r="E30" s="4">
        <v>2.388800305925038</v>
      </c>
    </row>
    <row r="31" spans="1:5" x14ac:dyDescent="0.25">
      <c r="A31" s="3" t="s">
        <v>75</v>
      </c>
    </row>
    <row r="32" spans="1:5" x14ac:dyDescent="0.25">
      <c r="A32" s="3" t="s">
        <v>76</v>
      </c>
    </row>
    <row r="33" spans="1:5" x14ac:dyDescent="0.25">
      <c r="A33" s="1" t="s">
        <v>77</v>
      </c>
      <c r="B33" s="5">
        <v>128873</v>
      </c>
      <c r="C33" s="5">
        <v>2.9616995232158558</v>
      </c>
      <c r="D33" s="5">
        <v>240729</v>
      </c>
      <c r="E33" s="5">
        <v>2.5993586231688814</v>
      </c>
    </row>
    <row r="34" spans="1:5" x14ac:dyDescent="0.25">
      <c r="A34" s="3" t="s">
        <v>78</v>
      </c>
      <c r="B34" s="4">
        <v>15000</v>
      </c>
      <c r="C34" s="4">
        <v>0.34472304399088899</v>
      </c>
    </row>
    <row r="35" spans="1:5" x14ac:dyDescent="0.25">
      <c r="A35" s="1" t="s">
        <v>49</v>
      </c>
      <c r="B35" s="5">
        <v>3585654.2</v>
      </c>
      <c r="C35" s="5">
        <v>82.403842034847727</v>
      </c>
      <c r="D35" s="5">
        <v>4896430.78</v>
      </c>
      <c r="E35" s="5">
        <v>52.870985925013329</v>
      </c>
    </row>
    <row r="36" spans="1:5" x14ac:dyDescent="0.25">
      <c r="A36" s="1" t="s">
        <v>79</v>
      </c>
    </row>
    <row r="37" spans="1:5" x14ac:dyDescent="0.25">
      <c r="A37" s="3" t="s">
        <v>80</v>
      </c>
    </row>
    <row r="38" spans="1:5" x14ac:dyDescent="0.25">
      <c r="A38" s="3" t="s">
        <v>81</v>
      </c>
      <c r="B38" s="4">
        <v>765665</v>
      </c>
      <c r="C38" s="4">
        <v>17.596157965152269</v>
      </c>
      <c r="D38" s="4">
        <v>2885407.47</v>
      </c>
      <c r="E38" s="4">
        <v>31.156232894667475</v>
      </c>
    </row>
    <row r="39" spans="1:5" x14ac:dyDescent="0.25">
      <c r="A39" s="3" t="s">
        <v>82</v>
      </c>
    </row>
    <row r="40" spans="1:5" x14ac:dyDescent="0.25">
      <c r="A40" s="3" t="s">
        <v>83</v>
      </c>
      <c r="D40" s="4">
        <v>1479254</v>
      </c>
      <c r="E40" s="4">
        <v>15.972781180319201</v>
      </c>
    </row>
    <row r="41" spans="1:5" x14ac:dyDescent="0.25">
      <c r="A41" s="3" t="s">
        <v>84</v>
      </c>
    </row>
    <row r="42" spans="1:5" x14ac:dyDescent="0.25">
      <c r="A42" s="1" t="s">
        <v>85</v>
      </c>
      <c r="B42" s="5">
        <v>765665</v>
      </c>
      <c r="C42" s="5">
        <v>17.596157965152269</v>
      </c>
      <c r="D42" s="5">
        <v>4364661.4700000007</v>
      </c>
      <c r="E42" s="5">
        <v>47.129014074986678</v>
      </c>
    </row>
    <row r="43" spans="1:5" x14ac:dyDescent="0.25">
      <c r="A43" s="3" t="s">
        <v>86</v>
      </c>
    </row>
    <row r="44" spans="1:5" x14ac:dyDescent="0.25">
      <c r="A44" s="3" t="s">
        <v>87</v>
      </c>
    </row>
    <row r="45" spans="1:5" x14ac:dyDescent="0.25">
      <c r="A45" s="1" t="s">
        <v>88</v>
      </c>
    </row>
    <row r="46" spans="1:5" x14ac:dyDescent="0.25">
      <c r="A46" s="3" t="s">
        <v>78</v>
      </c>
    </row>
    <row r="47" spans="1:5" x14ac:dyDescent="0.25">
      <c r="A47" s="1" t="s">
        <v>49</v>
      </c>
      <c r="B47" s="5">
        <v>765665</v>
      </c>
      <c r="C47" s="5">
        <v>17.596157965152269</v>
      </c>
      <c r="D47" s="5">
        <v>4364661.4700000007</v>
      </c>
      <c r="E47" s="5">
        <v>47.129014074986678</v>
      </c>
    </row>
    <row r="48" spans="1:5" x14ac:dyDescent="0.25">
      <c r="A48" s="1" t="s">
        <v>89</v>
      </c>
      <c r="B48" s="5">
        <v>4351319.2</v>
      </c>
      <c r="C48" s="5">
        <v>100</v>
      </c>
      <c r="D48" s="5">
        <v>9261092.25</v>
      </c>
      <c r="E48" s="5">
        <v>100</v>
      </c>
    </row>
    <row r="51" spans="1:11" ht="15.75" x14ac:dyDescent="0.25">
      <c r="A51" s="11" t="s">
        <v>90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3" spans="1:11" x14ac:dyDescent="0.25">
      <c r="A53" s="1" t="s">
        <v>91</v>
      </c>
      <c r="B53" s="2" t="s">
        <v>92</v>
      </c>
      <c r="C53" s="2" t="s">
        <v>93</v>
      </c>
      <c r="D53" s="2" t="s">
        <v>92</v>
      </c>
      <c r="E53" s="2" t="s">
        <v>93</v>
      </c>
      <c r="F53" s="2"/>
      <c r="G53" s="2"/>
      <c r="H53" s="2"/>
      <c r="I53" s="2"/>
      <c r="J53" s="2"/>
    </row>
    <row r="54" spans="1:11" x14ac:dyDescent="0.25">
      <c r="A54" s="2" t="s">
        <v>94</v>
      </c>
      <c r="B54" s="2" t="s">
        <v>95</v>
      </c>
      <c r="C54" s="2" t="s">
        <v>95</v>
      </c>
      <c r="D54" s="2" t="s">
        <v>15</v>
      </c>
      <c r="E54" s="2" t="s">
        <v>15</v>
      </c>
    </row>
    <row r="55" spans="1:11" x14ac:dyDescent="0.25">
      <c r="A55" s="3" t="s">
        <v>96</v>
      </c>
      <c r="B55" s="4">
        <v>5273000</v>
      </c>
      <c r="D55" s="4">
        <v>8377295.0099999998</v>
      </c>
    </row>
    <row r="56" spans="1:11" x14ac:dyDescent="0.25">
      <c r="A56" s="3" t="s">
        <v>97</v>
      </c>
      <c r="B56" s="4">
        <v>203100</v>
      </c>
      <c r="C56" s="4">
        <v>130000</v>
      </c>
      <c r="D56" s="4">
        <v>259360</v>
      </c>
      <c r="E56" s="4">
        <v>148865.19</v>
      </c>
    </row>
    <row r="57" spans="1:11" x14ac:dyDescent="0.25">
      <c r="A57" s="3" t="s">
        <v>98</v>
      </c>
    </row>
    <row r="58" spans="1:11" x14ac:dyDescent="0.25">
      <c r="A58" s="3" t="s">
        <v>99</v>
      </c>
      <c r="B58" s="4">
        <v>5000</v>
      </c>
      <c r="C58" s="4">
        <v>80000</v>
      </c>
      <c r="D58" s="4">
        <v>8700</v>
      </c>
      <c r="E58" s="4">
        <v>331058.8</v>
      </c>
    </row>
    <row r="59" spans="1:11" x14ac:dyDescent="0.25">
      <c r="A59" s="3" t="s">
        <v>100</v>
      </c>
    </row>
    <row r="60" spans="1:11" x14ac:dyDescent="0.25">
      <c r="A60" s="3" t="s">
        <v>101</v>
      </c>
      <c r="C60" s="4">
        <v>1970000</v>
      </c>
      <c r="D60" s="4">
        <v>44874</v>
      </c>
      <c r="E60" s="4">
        <v>4091140</v>
      </c>
    </row>
    <row r="61" spans="1:11" x14ac:dyDescent="0.25">
      <c r="A61" s="3" t="s">
        <v>102</v>
      </c>
      <c r="B61" s="4">
        <v>20000</v>
      </c>
      <c r="C61" s="4">
        <v>670000</v>
      </c>
      <c r="D61" s="4">
        <v>32670</v>
      </c>
      <c r="E61" s="4">
        <v>186312</v>
      </c>
    </row>
    <row r="62" spans="1:11" x14ac:dyDescent="0.25">
      <c r="A62" s="3" t="s">
        <v>103</v>
      </c>
      <c r="E62" s="4">
        <v>5600</v>
      </c>
    </row>
    <row r="63" spans="1:11" x14ac:dyDescent="0.25">
      <c r="A63" s="3" t="s">
        <v>104</v>
      </c>
      <c r="C63" s="4">
        <v>125000</v>
      </c>
      <c r="D63" s="4">
        <v>4650</v>
      </c>
      <c r="E63" s="4">
        <v>369767.14</v>
      </c>
    </row>
    <row r="64" spans="1:11" x14ac:dyDescent="0.25">
      <c r="A64" s="3" t="s">
        <v>105</v>
      </c>
      <c r="B64" s="4">
        <v>5000</v>
      </c>
      <c r="C64" s="4">
        <v>120000</v>
      </c>
      <c r="D64" s="4">
        <v>2720</v>
      </c>
      <c r="E64" s="4">
        <v>227666</v>
      </c>
    </row>
    <row r="65" spans="1:5" x14ac:dyDescent="0.25">
      <c r="A65" s="3" t="s">
        <v>106</v>
      </c>
    </row>
    <row r="66" spans="1:5" x14ac:dyDescent="0.25">
      <c r="A66" s="3" t="s">
        <v>107</v>
      </c>
    </row>
    <row r="67" spans="1:5" x14ac:dyDescent="0.25">
      <c r="A67" s="3" t="s">
        <v>108</v>
      </c>
      <c r="B67" s="4">
        <v>75000</v>
      </c>
      <c r="C67" s="4">
        <v>210000</v>
      </c>
      <c r="D67" s="4">
        <v>89124</v>
      </c>
      <c r="E67" s="4">
        <v>106775.26000000001</v>
      </c>
    </row>
    <row r="68" spans="1:5" x14ac:dyDescent="0.25">
      <c r="A68" s="3" t="s">
        <v>109</v>
      </c>
      <c r="C68" s="4">
        <v>225000</v>
      </c>
      <c r="E68" s="4">
        <v>260597.87</v>
      </c>
    </row>
    <row r="69" spans="1:5" x14ac:dyDescent="0.25">
      <c r="A69" s="3" t="s">
        <v>110</v>
      </c>
      <c r="D69" s="4">
        <v>775</v>
      </c>
      <c r="E69" s="4">
        <v>119</v>
      </c>
    </row>
    <row r="70" spans="1:5" x14ac:dyDescent="0.25">
      <c r="A70" s="3" t="s">
        <v>111</v>
      </c>
      <c r="B70" s="4">
        <v>100000</v>
      </c>
      <c r="C70" s="4">
        <v>41000</v>
      </c>
      <c r="D70" s="4">
        <v>17216</v>
      </c>
      <c r="E70" s="4">
        <v>352014</v>
      </c>
    </row>
    <row r="71" spans="1:5" x14ac:dyDescent="0.25">
      <c r="A71" s="3" t="s">
        <v>112</v>
      </c>
      <c r="B71" s="4">
        <v>100000</v>
      </c>
      <c r="D71" s="4">
        <v>100000</v>
      </c>
    </row>
    <row r="72" spans="1:5" x14ac:dyDescent="0.25">
      <c r="A72" s="3" t="s">
        <v>113</v>
      </c>
    </row>
    <row r="73" spans="1:5" x14ac:dyDescent="0.25">
      <c r="A73" s="3" t="s">
        <v>114</v>
      </c>
      <c r="B73" s="4">
        <v>30000</v>
      </c>
      <c r="C73" s="4">
        <v>280300</v>
      </c>
      <c r="D73" s="4">
        <v>38460.5</v>
      </c>
      <c r="E73" s="4">
        <v>311050.25</v>
      </c>
    </row>
    <row r="74" spans="1:5" x14ac:dyDescent="0.25">
      <c r="A74" s="3" t="s">
        <v>115</v>
      </c>
      <c r="C74" s="4">
        <v>250000</v>
      </c>
      <c r="E74" s="4">
        <v>155201.5</v>
      </c>
    </row>
    <row r="75" spans="1:5" x14ac:dyDescent="0.25">
      <c r="A75" s="3" t="s">
        <v>116</v>
      </c>
    </row>
    <row r="76" spans="1:5" x14ac:dyDescent="0.25">
      <c r="A76" s="3" t="s">
        <v>117</v>
      </c>
      <c r="E76" s="4">
        <v>16000</v>
      </c>
    </row>
    <row r="77" spans="1:5" x14ac:dyDescent="0.25">
      <c r="A77" s="3" t="s">
        <v>118</v>
      </c>
    </row>
    <row r="78" spans="1:5" x14ac:dyDescent="0.25">
      <c r="A78" s="3" t="s">
        <v>119</v>
      </c>
      <c r="C78" s="4">
        <v>640000</v>
      </c>
      <c r="E78" s="4">
        <v>1796531.5</v>
      </c>
    </row>
    <row r="79" spans="1:5" x14ac:dyDescent="0.25">
      <c r="A79" s="3" t="s">
        <v>120</v>
      </c>
      <c r="C79" s="4">
        <v>450000</v>
      </c>
      <c r="E79" s="4">
        <v>457672</v>
      </c>
    </row>
    <row r="80" spans="1:5" x14ac:dyDescent="0.25">
      <c r="A80" s="3" t="s">
        <v>121</v>
      </c>
      <c r="B80" s="4">
        <v>40000</v>
      </c>
      <c r="C80" s="4">
        <v>530000</v>
      </c>
      <c r="D80" s="4">
        <v>29462.91</v>
      </c>
      <c r="E80" s="4">
        <v>350878.54000000004</v>
      </c>
    </row>
    <row r="81" spans="1:5" x14ac:dyDescent="0.25">
      <c r="A81" s="3" t="s">
        <v>122</v>
      </c>
    </row>
    <row r="82" spans="1:5" x14ac:dyDescent="0.25">
      <c r="A82" s="3" t="s">
        <v>123</v>
      </c>
      <c r="C82" s="4">
        <v>43000</v>
      </c>
      <c r="E82" s="4">
        <v>36064.199999999997</v>
      </c>
    </row>
    <row r="83" spans="1:5" x14ac:dyDescent="0.25">
      <c r="A83" s="3" t="s">
        <v>124</v>
      </c>
      <c r="C83" s="4">
        <v>57800</v>
      </c>
      <c r="E83" s="4">
        <v>57779</v>
      </c>
    </row>
    <row r="84" spans="1:5" x14ac:dyDescent="0.25">
      <c r="A84" s="3" t="s">
        <v>125</v>
      </c>
      <c r="C84" s="4">
        <v>29000</v>
      </c>
    </row>
    <row r="85" spans="1:5" x14ac:dyDescent="0.25">
      <c r="A85" s="1" t="s">
        <v>126</v>
      </c>
      <c r="B85" s="5">
        <v>5851100</v>
      </c>
      <c r="C85" s="5">
        <v>5851100</v>
      </c>
      <c r="D85" s="5">
        <v>9005307.4199999999</v>
      </c>
      <c r="E85" s="5">
        <v>9261092.25</v>
      </c>
    </row>
    <row r="86" spans="1:5" x14ac:dyDescent="0.25">
      <c r="A86" s="3" t="s">
        <v>127</v>
      </c>
    </row>
    <row r="87" spans="1:5" x14ac:dyDescent="0.25">
      <c r="A87" s="3" t="s">
        <v>128</v>
      </c>
      <c r="E87" s="4">
        <v>10462</v>
      </c>
    </row>
    <row r="88" spans="1:5" x14ac:dyDescent="0.25">
      <c r="A88" s="3" t="s">
        <v>129</v>
      </c>
      <c r="D88" s="4">
        <v>266246.83</v>
      </c>
    </row>
    <row r="89" spans="1:5" x14ac:dyDescent="0.25">
      <c r="A89" s="1" t="s">
        <v>49</v>
      </c>
      <c r="E89" s="5">
        <v>-255784.83000000002</v>
      </c>
    </row>
  </sheetData>
  <mergeCells count="3">
    <mergeCell ref="A3:K3"/>
    <mergeCell ref="A12:K12"/>
    <mergeCell ref="A51:K5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K51"/>
  <sheetViews>
    <sheetView workbookViewId="0">
      <selection activeCell="A52" sqref="A52"/>
    </sheetView>
  </sheetViews>
  <sheetFormatPr defaultRowHeight="15" x14ac:dyDescent="0.25"/>
  <cols>
    <col min="1" max="1" width="56.140625" bestFit="1" customWidth="1"/>
    <col min="2" max="2" width="15.28515625" bestFit="1" customWidth="1"/>
    <col min="3" max="3" width="12.42578125" bestFit="1" customWidth="1"/>
    <col min="4" max="4" width="15.28515625" bestFit="1" customWidth="1"/>
    <col min="5" max="5" width="11.42578125" bestFit="1" customWidth="1"/>
    <col min="6" max="6" width="15.28515625" bestFit="1" customWidth="1"/>
    <col min="7" max="7" width="11.42578125" bestFit="1" customWidth="1"/>
  </cols>
  <sheetData>
    <row r="3" spans="1:11" ht="15.75" x14ac:dyDescent="0.25">
      <c r="A3" s="11" t="s">
        <v>130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1" x14ac:dyDescent="0.25">
      <c r="A5" s="1" t="s">
        <v>131</v>
      </c>
      <c r="B5" s="2" t="s">
        <v>132</v>
      </c>
      <c r="C5" s="2"/>
      <c r="D5" s="2" t="s">
        <v>133</v>
      </c>
      <c r="E5" s="2"/>
      <c r="F5" s="2" t="s">
        <v>134</v>
      </c>
      <c r="G5" s="2"/>
      <c r="H5" s="2"/>
      <c r="I5" s="2"/>
      <c r="J5" s="2"/>
    </row>
    <row r="6" spans="1:11" x14ac:dyDescent="0.25">
      <c r="A6" s="2" t="s">
        <v>36</v>
      </c>
      <c r="B6" s="2" t="s">
        <v>92</v>
      </c>
      <c r="C6" s="2" t="s">
        <v>93</v>
      </c>
      <c r="D6" s="2" t="s">
        <v>92</v>
      </c>
      <c r="E6" s="2" t="s">
        <v>93</v>
      </c>
      <c r="F6" s="2" t="s">
        <v>92</v>
      </c>
      <c r="G6" s="2" t="s">
        <v>93</v>
      </c>
    </row>
    <row r="7" spans="1:11" x14ac:dyDescent="0.25">
      <c r="A7" s="3" t="s">
        <v>37</v>
      </c>
      <c r="B7" s="4">
        <v>339428.69</v>
      </c>
      <c r="C7" s="4">
        <v>103730.2</v>
      </c>
      <c r="D7" s="4">
        <v>434555.77</v>
      </c>
      <c r="E7" s="4">
        <v>118253.48</v>
      </c>
      <c r="F7" s="4">
        <v>435998.77</v>
      </c>
      <c r="G7" s="4">
        <v>172800.09</v>
      </c>
    </row>
    <row r="8" spans="1:11" x14ac:dyDescent="0.25">
      <c r="A8" s="3" t="s">
        <v>38</v>
      </c>
      <c r="B8" s="4">
        <v>311571.28999999998</v>
      </c>
      <c r="C8" s="4">
        <v>315390.69</v>
      </c>
      <c r="D8" s="4">
        <v>366654.34</v>
      </c>
      <c r="E8" s="4">
        <v>229327.93</v>
      </c>
      <c r="F8" s="4">
        <v>386922.49</v>
      </c>
      <c r="G8" s="4">
        <v>422795.33</v>
      </c>
    </row>
    <row r="9" spans="1:11" x14ac:dyDescent="0.25">
      <c r="A9" s="3" t="s">
        <v>39</v>
      </c>
      <c r="B9" s="4">
        <v>495655.92</v>
      </c>
      <c r="C9" s="4">
        <v>130404.31</v>
      </c>
      <c r="D9" s="4">
        <v>628134.77</v>
      </c>
      <c r="E9" s="4">
        <v>381284.33</v>
      </c>
      <c r="F9" s="4">
        <v>552270.05000000005</v>
      </c>
      <c r="G9" s="4">
        <v>192667.13</v>
      </c>
    </row>
    <row r="10" spans="1:11" x14ac:dyDescent="0.25">
      <c r="A10" s="3" t="s">
        <v>40</v>
      </c>
      <c r="B10" s="4">
        <v>397226.8</v>
      </c>
      <c r="C10" s="4">
        <v>200134.12</v>
      </c>
      <c r="D10" s="4">
        <v>370878.99</v>
      </c>
      <c r="E10" s="4">
        <v>423790.03</v>
      </c>
      <c r="F10" s="4">
        <v>340316.53</v>
      </c>
      <c r="G10" s="4">
        <v>200576.52</v>
      </c>
    </row>
    <row r="11" spans="1:11" x14ac:dyDescent="0.25">
      <c r="A11" s="3" t="s">
        <v>41</v>
      </c>
      <c r="B11" s="4">
        <v>292277.19</v>
      </c>
      <c r="C11" s="4">
        <v>628465.94999999995</v>
      </c>
      <c r="D11" s="4">
        <v>323705.65999999997</v>
      </c>
      <c r="E11" s="4">
        <v>168787.58</v>
      </c>
      <c r="F11" s="4">
        <v>463067.15</v>
      </c>
      <c r="G11" s="4">
        <v>414214.13</v>
      </c>
    </row>
    <row r="12" spans="1:11" x14ac:dyDescent="0.25">
      <c r="A12" s="3" t="s">
        <v>42</v>
      </c>
      <c r="B12" s="4">
        <v>749505.53</v>
      </c>
      <c r="C12" s="4">
        <v>245231.81</v>
      </c>
      <c r="D12" s="4">
        <v>787625.03</v>
      </c>
      <c r="E12" s="4">
        <v>203031.33</v>
      </c>
      <c r="F12" s="4">
        <v>791066.17</v>
      </c>
      <c r="G12" s="4">
        <v>346478.84</v>
      </c>
    </row>
    <row r="13" spans="1:11" x14ac:dyDescent="0.25">
      <c r="A13" s="3" t="s">
        <v>43</v>
      </c>
      <c r="B13" s="4">
        <v>543271.48</v>
      </c>
      <c r="C13" s="4">
        <v>207268.73</v>
      </c>
      <c r="D13" s="4">
        <v>511816.99</v>
      </c>
      <c r="E13" s="4">
        <v>349892.63</v>
      </c>
      <c r="F13" s="4">
        <v>667141.32999999996</v>
      </c>
      <c r="G13" s="4">
        <v>2588185.31</v>
      </c>
    </row>
    <row r="14" spans="1:11" x14ac:dyDescent="0.25">
      <c r="A14" s="3" t="s">
        <v>44</v>
      </c>
      <c r="B14" s="4">
        <v>368502.02</v>
      </c>
      <c r="C14" s="4">
        <v>219546.47</v>
      </c>
      <c r="D14" s="4">
        <v>491704.32000000001</v>
      </c>
      <c r="E14" s="4">
        <v>282350.74</v>
      </c>
      <c r="F14" s="4">
        <v>368885.91</v>
      </c>
      <c r="G14" s="4">
        <v>473850.49</v>
      </c>
    </row>
    <row r="15" spans="1:11" x14ac:dyDescent="0.25">
      <c r="A15" s="3" t="s">
        <v>45</v>
      </c>
      <c r="B15" s="4">
        <v>461904.21</v>
      </c>
      <c r="C15" s="4">
        <v>531106.21</v>
      </c>
      <c r="D15" s="4">
        <v>456617.69</v>
      </c>
      <c r="E15" s="4">
        <v>450801.33</v>
      </c>
      <c r="F15" s="4">
        <v>634372.62</v>
      </c>
      <c r="G15" s="4">
        <v>462482.61</v>
      </c>
    </row>
    <row r="16" spans="1:11" x14ac:dyDescent="0.25">
      <c r="A16" s="3" t="s">
        <v>46</v>
      </c>
      <c r="B16" s="4">
        <v>397223.83</v>
      </c>
      <c r="C16" s="4">
        <v>189523.81</v>
      </c>
      <c r="D16" s="4">
        <v>382598.43</v>
      </c>
      <c r="E16" s="4">
        <v>563778.63</v>
      </c>
      <c r="F16" s="4">
        <v>388479.29</v>
      </c>
      <c r="G16" s="4">
        <v>1628858.73</v>
      </c>
    </row>
    <row r="17" spans="1:11" x14ac:dyDescent="0.25">
      <c r="A17" s="3" t="s">
        <v>47</v>
      </c>
      <c r="B17" s="4">
        <v>344444.28</v>
      </c>
      <c r="C17" s="4">
        <v>571765.03</v>
      </c>
      <c r="D17" s="4">
        <v>485361.13</v>
      </c>
      <c r="E17" s="4">
        <v>423945.98</v>
      </c>
      <c r="F17" s="4">
        <v>2355870.62</v>
      </c>
      <c r="G17" s="4">
        <v>1966299.42</v>
      </c>
    </row>
    <row r="18" spans="1:11" x14ac:dyDescent="0.25">
      <c r="A18" s="3" t="s">
        <v>48</v>
      </c>
      <c r="B18" s="4">
        <v>753824.58</v>
      </c>
      <c r="C18" s="4">
        <v>1217453.23</v>
      </c>
      <c r="D18" s="4">
        <v>738995.26</v>
      </c>
      <c r="E18" s="4">
        <v>756075.21</v>
      </c>
      <c r="F18" s="4">
        <v>1620916.49</v>
      </c>
      <c r="G18" s="4">
        <v>391883.65</v>
      </c>
    </row>
    <row r="19" spans="1:11" x14ac:dyDescent="0.25">
      <c r="A19" s="1" t="s">
        <v>49</v>
      </c>
      <c r="B19" s="5">
        <v>5454835.8200000003</v>
      </c>
      <c r="C19" s="5">
        <v>4560020.5600000005</v>
      </c>
      <c r="D19" s="5">
        <v>5978648.3799999999</v>
      </c>
      <c r="E19" s="5">
        <v>4351319.1999999993</v>
      </c>
      <c r="F19" s="5">
        <v>9005307.4199999999</v>
      </c>
      <c r="G19" s="5">
        <v>9261092.2500000019</v>
      </c>
    </row>
    <row r="22" spans="1:11" ht="15.75" x14ac:dyDescent="0.25">
      <c r="A22" s="11" t="s">
        <v>135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4" spans="1:11" x14ac:dyDescent="0.25">
      <c r="A24" s="1" t="s">
        <v>136</v>
      </c>
      <c r="B24" s="2" t="s">
        <v>15</v>
      </c>
      <c r="C24" s="2" t="s">
        <v>16</v>
      </c>
      <c r="D24" s="2" t="s">
        <v>16</v>
      </c>
      <c r="E24" s="2" t="s">
        <v>17</v>
      </c>
      <c r="F24" s="2" t="s">
        <v>18</v>
      </c>
      <c r="G24" s="2"/>
      <c r="H24" s="2"/>
      <c r="I24" s="2"/>
      <c r="J24" s="2"/>
    </row>
    <row r="25" spans="1:11" x14ac:dyDescent="0.25">
      <c r="C25" s="2" t="s">
        <v>19</v>
      </c>
      <c r="D25" s="2" t="s">
        <v>20</v>
      </c>
    </row>
    <row r="26" spans="1:11" x14ac:dyDescent="0.25">
      <c r="A26" s="3" t="s">
        <v>137</v>
      </c>
      <c r="B26" s="4">
        <v>266246.83</v>
      </c>
      <c r="D26" s="4">
        <v>2998100</v>
      </c>
      <c r="F26" s="4">
        <v>8.8805186618191527</v>
      </c>
    </row>
    <row r="27" spans="1:11" x14ac:dyDescent="0.25">
      <c r="A27" s="3" t="s">
        <v>138</v>
      </c>
      <c r="B27" s="4">
        <v>-10462</v>
      </c>
    </row>
    <row r="28" spans="1:11" x14ac:dyDescent="0.25">
      <c r="A28" s="1" t="s">
        <v>139</v>
      </c>
      <c r="B28" s="5">
        <v>255784.83000000002</v>
      </c>
      <c r="D28" s="5">
        <v>2998100</v>
      </c>
      <c r="F28" s="5">
        <v>8.5315643240719119</v>
      </c>
    </row>
    <row r="31" spans="1:11" ht="15.75" x14ac:dyDescent="0.25">
      <c r="A31" s="11" t="s">
        <v>140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3" spans="1:10" x14ac:dyDescent="0.25">
      <c r="A33" s="1" t="s">
        <v>141</v>
      </c>
      <c r="B33" s="2" t="s">
        <v>7</v>
      </c>
      <c r="C33" s="2" t="s">
        <v>8</v>
      </c>
      <c r="D33" s="2" t="s">
        <v>9</v>
      </c>
      <c r="E33" s="2"/>
      <c r="F33" s="2"/>
      <c r="G33" s="2"/>
      <c r="H33" s="2"/>
      <c r="I33" s="2"/>
      <c r="J33" s="2"/>
    </row>
    <row r="34" spans="1:10" x14ac:dyDescent="0.25">
      <c r="A34" s="1" t="s">
        <v>142</v>
      </c>
    </row>
    <row r="35" spans="1:10" x14ac:dyDescent="0.25">
      <c r="A35" s="3" t="s">
        <v>143</v>
      </c>
      <c r="B35" s="4">
        <v>5454835.8200000003</v>
      </c>
      <c r="C35" s="4">
        <v>5978648.3799999999</v>
      </c>
      <c r="D35" s="4">
        <v>9005307.4199999999</v>
      </c>
    </row>
    <row r="36" spans="1:10" x14ac:dyDescent="0.25">
      <c r="A36" s="3" t="s">
        <v>144</v>
      </c>
    </row>
    <row r="37" spans="1:10" x14ac:dyDescent="0.25">
      <c r="A37" s="1" t="s">
        <v>145</v>
      </c>
    </row>
    <row r="38" spans="1:10" x14ac:dyDescent="0.25">
      <c r="A38" s="1" t="s">
        <v>146</v>
      </c>
    </row>
    <row r="39" spans="1:10" x14ac:dyDescent="0.25">
      <c r="A39" s="1" t="s">
        <v>147</v>
      </c>
    </row>
    <row r="40" spans="1:10" x14ac:dyDescent="0.25">
      <c r="A40" s="3" t="s">
        <v>148</v>
      </c>
      <c r="B40" s="4">
        <v>64935437.719999999</v>
      </c>
      <c r="C40" s="4">
        <v>67342856.480000004</v>
      </c>
      <c r="D40" s="4">
        <v>73030468.950000003</v>
      </c>
    </row>
    <row r="41" spans="1:10" x14ac:dyDescent="0.25">
      <c r="A41" s="3" t="s">
        <v>149</v>
      </c>
      <c r="B41" s="4">
        <v>183085.54</v>
      </c>
      <c r="C41" s="4">
        <v>189576.86</v>
      </c>
      <c r="D41" s="4">
        <v>1712768.47</v>
      </c>
    </row>
    <row r="42" spans="1:10" x14ac:dyDescent="0.25">
      <c r="A42" s="3" t="s">
        <v>150</v>
      </c>
      <c r="B42" s="4">
        <v>12537102.029999999</v>
      </c>
      <c r="C42" s="4">
        <v>14169367.210000001</v>
      </c>
      <c r="D42" s="4">
        <v>13899882.380000001</v>
      </c>
    </row>
    <row r="43" spans="1:10" x14ac:dyDescent="0.25">
      <c r="A43" s="3" t="s">
        <v>151</v>
      </c>
    </row>
    <row r="44" spans="1:10" x14ac:dyDescent="0.25">
      <c r="A44" s="3" t="s">
        <v>152</v>
      </c>
    </row>
    <row r="45" spans="1:10" x14ac:dyDescent="0.25">
      <c r="A45" s="1" t="s">
        <v>153</v>
      </c>
    </row>
    <row r="46" spans="1:10" x14ac:dyDescent="0.25">
      <c r="A46" s="1" t="s">
        <v>154</v>
      </c>
      <c r="B46" s="5">
        <v>0.28000000000000003</v>
      </c>
      <c r="C46" s="5">
        <v>0.28000000000000003</v>
      </c>
      <c r="D46" s="5">
        <v>2.35</v>
      </c>
    </row>
    <row r="47" spans="1:10" x14ac:dyDescent="0.25">
      <c r="A47" s="1" t="s">
        <v>155</v>
      </c>
    </row>
    <row r="48" spans="1:10" x14ac:dyDescent="0.25">
      <c r="A48" s="1" t="s">
        <v>156</v>
      </c>
      <c r="B48" s="5">
        <v>7746869.9299999997</v>
      </c>
      <c r="C48" s="5">
        <v>8215293.0499999998</v>
      </c>
      <c r="D48" s="5">
        <v>7783247.7199999997</v>
      </c>
    </row>
    <row r="49" spans="1:4" x14ac:dyDescent="0.25">
      <c r="A49" s="3" t="s">
        <v>157</v>
      </c>
      <c r="B49" s="4">
        <v>12768143.029999999</v>
      </c>
      <c r="C49" s="4">
        <v>14277156.210000001</v>
      </c>
      <c r="D49" s="4">
        <v>14042275.779999999</v>
      </c>
    </row>
    <row r="50" spans="1:4" x14ac:dyDescent="0.25">
      <c r="A50" s="3" t="s">
        <v>158</v>
      </c>
      <c r="B50" s="4">
        <v>183085.54</v>
      </c>
      <c r="C50" s="4">
        <v>189576.86</v>
      </c>
      <c r="D50" s="4">
        <v>1712768.47</v>
      </c>
    </row>
    <row r="51" spans="1:4" x14ac:dyDescent="0.25">
      <c r="A51" s="1" t="s">
        <v>159</v>
      </c>
      <c r="B51" s="5">
        <v>69.739999999999995</v>
      </c>
      <c r="C51" s="5">
        <v>75.31</v>
      </c>
      <c r="D51" s="5">
        <v>8.1999999999999993</v>
      </c>
    </row>
  </sheetData>
  <mergeCells count="3">
    <mergeCell ref="A3:K3"/>
    <mergeCell ref="A22:K22"/>
    <mergeCell ref="A31:K3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30"/>
  <sheetViews>
    <sheetView topLeftCell="A16" workbookViewId="0">
      <selection activeCell="A31" sqref="A31"/>
    </sheetView>
  </sheetViews>
  <sheetFormatPr defaultRowHeight="15" x14ac:dyDescent="0.25"/>
  <cols>
    <col min="1" max="1" width="29.140625" bestFit="1" customWidth="1"/>
    <col min="2" max="3" width="10" bestFit="1" customWidth="1"/>
    <col min="4" max="4" width="11.42578125" bestFit="1" customWidth="1"/>
  </cols>
  <sheetData>
    <row r="3" spans="1:11" ht="15.75" x14ac:dyDescent="0.25">
      <c r="A3" s="11" t="s">
        <v>160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1" x14ac:dyDescent="0.25">
      <c r="A5" s="1" t="s">
        <v>161</v>
      </c>
      <c r="B5" s="2" t="s">
        <v>7</v>
      </c>
      <c r="C5" s="2" t="s">
        <v>8</v>
      </c>
      <c r="D5" s="2" t="s">
        <v>9</v>
      </c>
      <c r="E5" s="2"/>
      <c r="F5" s="2"/>
      <c r="G5" s="2"/>
      <c r="H5" s="2"/>
      <c r="I5" s="2"/>
      <c r="J5" s="2"/>
    </row>
    <row r="6" spans="1:11" x14ac:dyDescent="0.25">
      <c r="A6" s="3" t="s">
        <v>162</v>
      </c>
      <c r="B6" s="4">
        <v>100000</v>
      </c>
      <c r="D6" s="4">
        <v>6590.4</v>
      </c>
    </row>
    <row r="7" spans="1:11" x14ac:dyDescent="0.25">
      <c r="A7" s="3" t="s">
        <v>163</v>
      </c>
      <c r="B7" s="4">
        <v>48155</v>
      </c>
      <c r="C7" s="4">
        <v>33395</v>
      </c>
      <c r="D7" s="4">
        <v>65985</v>
      </c>
    </row>
    <row r="8" spans="1:11" x14ac:dyDescent="0.25">
      <c r="A8" s="3" t="s">
        <v>164</v>
      </c>
      <c r="B8" s="4">
        <v>2208</v>
      </c>
      <c r="C8" s="4">
        <v>7225</v>
      </c>
      <c r="D8" s="4">
        <v>990</v>
      </c>
    </row>
    <row r="9" spans="1:11" x14ac:dyDescent="0.25">
      <c r="A9" s="3" t="s">
        <v>165</v>
      </c>
      <c r="B9" s="4">
        <v>13000</v>
      </c>
      <c r="C9" s="4">
        <v>7500</v>
      </c>
    </row>
    <row r="10" spans="1:11" x14ac:dyDescent="0.25">
      <c r="A10" s="3" t="s">
        <v>166</v>
      </c>
      <c r="B10" s="4">
        <v>15000</v>
      </c>
      <c r="C10" s="4">
        <v>15000</v>
      </c>
    </row>
    <row r="11" spans="1:11" x14ac:dyDescent="0.25">
      <c r="A11" s="1" t="s">
        <v>49</v>
      </c>
      <c r="B11" s="5">
        <v>178363</v>
      </c>
      <c r="C11" s="5">
        <v>63120</v>
      </c>
      <c r="D11" s="5">
        <v>73565.399999999994</v>
      </c>
    </row>
    <row r="14" spans="1:11" ht="15.75" x14ac:dyDescent="0.25">
      <c r="A14" s="11" t="s">
        <v>167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6" spans="1:11" x14ac:dyDescent="0.25">
      <c r="A16" s="1" t="s">
        <v>161</v>
      </c>
      <c r="B16" s="2" t="s">
        <v>7</v>
      </c>
      <c r="C16" s="2" t="s">
        <v>8</v>
      </c>
      <c r="D16" s="2" t="s">
        <v>9</v>
      </c>
      <c r="E16" s="2"/>
      <c r="F16" s="2"/>
      <c r="G16" s="2"/>
      <c r="H16" s="2"/>
      <c r="I16" s="2"/>
      <c r="J16" s="2"/>
    </row>
    <row r="17" spans="1:11" x14ac:dyDescent="0.25">
      <c r="A17" s="3" t="s">
        <v>168</v>
      </c>
      <c r="B17" s="4">
        <v>44277.54</v>
      </c>
      <c r="C17" s="4">
        <v>56892.86</v>
      </c>
      <c r="D17" s="4">
        <v>1550357.47</v>
      </c>
    </row>
    <row r="18" spans="1:11" x14ac:dyDescent="0.25">
      <c r="A18" s="3" t="s">
        <v>169</v>
      </c>
      <c r="D18" s="4">
        <v>121</v>
      </c>
    </row>
    <row r="19" spans="1:11" x14ac:dyDescent="0.25">
      <c r="A19" s="3" t="s">
        <v>170</v>
      </c>
      <c r="B19" s="4">
        <v>60707</v>
      </c>
      <c r="C19" s="4">
        <v>51373</v>
      </c>
      <c r="D19" s="4">
        <v>48038</v>
      </c>
    </row>
    <row r="20" spans="1:11" x14ac:dyDescent="0.25">
      <c r="A20" s="3" t="s">
        <v>171</v>
      </c>
      <c r="B20" s="4">
        <v>5127</v>
      </c>
      <c r="C20" s="4">
        <v>4777</v>
      </c>
    </row>
    <row r="21" spans="1:11" x14ac:dyDescent="0.25">
      <c r="A21" s="3" t="s">
        <v>172</v>
      </c>
      <c r="B21" s="4">
        <v>4169</v>
      </c>
      <c r="C21" s="4">
        <v>6179</v>
      </c>
      <c r="D21" s="4">
        <v>4247</v>
      </c>
    </row>
    <row r="22" spans="1:11" x14ac:dyDescent="0.25">
      <c r="A22" s="3" t="s">
        <v>173</v>
      </c>
      <c r="B22" s="4">
        <v>7498</v>
      </c>
      <c r="C22" s="4">
        <v>6135</v>
      </c>
      <c r="D22" s="4">
        <v>5717</v>
      </c>
    </row>
    <row r="23" spans="1:11" x14ac:dyDescent="0.25">
      <c r="A23" s="3" t="s">
        <v>174</v>
      </c>
      <c r="B23" s="4">
        <v>24210</v>
      </c>
      <c r="C23" s="4">
        <v>57779</v>
      </c>
      <c r="D23" s="4">
        <v>35410</v>
      </c>
    </row>
    <row r="24" spans="1:11" x14ac:dyDescent="0.25">
      <c r="A24" s="3" t="s">
        <v>175</v>
      </c>
      <c r="B24" s="4">
        <v>337</v>
      </c>
      <c r="C24" s="4">
        <v>343</v>
      </c>
      <c r="D24" s="4">
        <v>1288</v>
      </c>
    </row>
    <row r="25" spans="1:11" x14ac:dyDescent="0.25">
      <c r="A25" s="1" t="s">
        <v>49</v>
      </c>
      <c r="B25" s="5">
        <v>146325.54</v>
      </c>
      <c r="C25" s="5">
        <v>183478.86</v>
      </c>
      <c r="D25" s="5">
        <v>1645178.47</v>
      </c>
    </row>
    <row r="28" spans="1:11" ht="15.75" x14ac:dyDescent="0.25">
      <c r="A28" s="11" t="s">
        <v>176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30" spans="1:11" x14ac:dyDescent="0.25">
      <c r="A30" s="1" t="s">
        <v>177</v>
      </c>
      <c r="B30" s="2" t="s">
        <v>7</v>
      </c>
      <c r="C30" s="2" t="s">
        <v>8</v>
      </c>
      <c r="D30" s="2" t="s">
        <v>9</v>
      </c>
      <c r="E30" s="2"/>
      <c r="F30" s="2"/>
      <c r="G30" s="2"/>
      <c r="H30" s="2"/>
      <c r="I30" s="2"/>
      <c r="J30" s="2"/>
    </row>
  </sheetData>
  <mergeCells count="3">
    <mergeCell ref="A3:K3"/>
    <mergeCell ref="A14:K14"/>
    <mergeCell ref="A28:K28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K25"/>
  <sheetViews>
    <sheetView topLeftCell="A13" workbookViewId="0">
      <selection activeCell="A28" sqref="A28"/>
    </sheetView>
  </sheetViews>
  <sheetFormatPr defaultRowHeight="15" x14ac:dyDescent="0.25"/>
  <cols>
    <col min="1" max="1" width="38.85546875" bestFit="1" customWidth="1"/>
    <col min="2" max="2" width="13.7109375" bestFit="1" customWidth="1"/>
    <col min="3" max="3" width="15.7109375" bestFit="1" customWidth="1"/>
  </cols>
  <sheetData>
    <row r="3" spans="1:11" ht="15.75" x14ac:dyDescent="0.25">
      <c r="A3" s="11" t="s">
        <v>178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1" x14ac:dyDescent="0.25">
      <c r="A5" s="1" t="s">
        <v>179</v>
      </c>
      <c r="B5" s="2" t="s">
        <v>180</v>
      </c>
      <c r="C5" s="2" t="s">
        <v>181</v>
      </c>
      <c r="D5" s="2"/>
      <c r="E5" s="2"/>
      <c r="F5" s="2"/>
      <c r="G5" s="2"/>
      <c r="H5" s="2"/>
      <c r="I5" s="2"/>
      <c r="J5" s="2"/>
    </row>
    <row r="6" spans="1:11" x14ac:dyDescent="0.25">
      <c r="A6" s="3" t="s">
        <v>182</v>
      </c>
      <c r="B6" s="4">
        <v>42190786.390000001</v>
      </c>
      <c r="C6" s="4">
        <v>42190786.390000001</v>
      </c>
    </row>
    <row r="7" spans="1:11" x14ac:dyDescent="0.25">
      <c r="A7" s="3" t="s">
        <v>183</v>
      </c>
      <c r="B7" s="4">
        <v>9414992.4900000002</v>
      </c>
      <c r="C7" s="4">
        <v>11821094.93</v>
      </c>
    </row>
    <row r="8" spans="1:11" x14ac:dyDescent="0.25">
      <c r="A8" s="3" t="s">
        <v>184</v>
      </c>
      <c r="B8" s="4">
        <v>-6837116.9000000004</v>
      </c>
      <c r="C8" s="4">
        <v>-6837116.9000000004</v>
      </c>
    </row>
    <row r="9" spans="1:11" x14ac:dyDescent="0.25">
      <c r="A9" s="3" t="s">
        <v>185</v>
      </c>
      <c r="B9" s="4">
        <v>18129.5</v>
      </c>
      <c r="C9" s="4">
        <v>18129.5</v>
      </c>
    </row>
    <row r="10" spans="1:11" x14ac:dyDescent="0.25">
      <c r="A10" s="1" t="s">
        <v>49</v>
      </c>
      <c r="B10" s="5">
        <v>44786791.480000004</v>
      </c>
      <c r="C10" s="5">
        <v>47192893.920000002</v>
      </c>
    </row>
    <row r="13" spans="1:11" ht="15.75" x14ac:dyDescent="0.25">
      <c r="A13" s="11" t="s">
        <v>186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5" spans="1:11" x14ac:dyDescent="0.25">
      <c r="A15" s="1" t="s">
        <v>179</v>
      </c>
      <c r="B15" s="2" t="s">
        <v>180</v>
      </c>
      <c r="C15" s="2" t="s">
        <v>181</v>
      </c>
      <c r="D15" s="2"/>
      <c r="E15" s="2"/>
      <c r="F15" s="2"/>
      <c r="G15" s="2"/>
      <c r="H15" s="2"/>
      <c r="I15" s="2"/>
      <c r="J15" s="2"/>
    </row>
    <row r="18" spans="1:11" ht="15.75" x14ac:dyDescent="0.25">
      <c r="A18" s="11" t="s">
        <v>187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20" spans="1:11" x14ac:dyDescent="0.25">
      <c r="A20" s="1" t="s">
        <v>177</v>
      </c>
      <c r="B20" s="2" t="s">
        <v>180</v>
      </c>
      <c r="C20" s="2" t="s">
        <v>181</v>
      </c>
      <c r="D20" s="2"/>
      <c r="E20" s="2"/>
      <c r="F20" s="2"/>
      <c r="G20" s="2"/>
      <c r="H20" s="2"/>
      <c r="I20" s="2"/>
      <c r="J20" s="2"/>
    </row>
    <row r="21" spans="1:11" x14ac:dyDescent="0.25">
      <c r="A21" s="3" t="s">
        <v>188</v>
      </c>
      <c r="B21" s="4">
        <v>1543716.99</v>
      </c>
      <c r="C21" s="4">
        <v>1065300.3500000001</v>
      </c>
    </row>
    <row r="22" spans="1:11" x14ac:dyDescent="0.25">
      <c r="A22" s="3" t="s">
        <v>189</v>
      </c>
      <c r="C22" s="4">
        <v>-275</v>
      </c>
    </row>
    <row r="23" spans="1:11" x14ac:dyDescent="0.25">
      <c r="A23" s="3" t="s">
        <v>190</v>
      </c>
      <c r="B23" s="4">
        <v>12625650.220000001</v>
      </c>
      <c r="C23" s="4">
        <v>12834857.029999999</v>
      </c>
    </row>
    <row r="24" spans="1:11" x14ac:dyDescent="0.25">
      <c r="A24" s="3" t="s">
        <v>191</v>
      </c>
      <c r="B24" s="4">
        <v>16968</v>
      </c>
      <c r="C24" s="4">
        <v>20206</v>
      </c>
    </row>
    <row r="25" spans="1:11" x14ac:dyDescent="0.25">
      <c r="A25" s="1" t="s">
        <v>49</v>
      </c>
      <c r="B25" s="5">
        <v>14186335.210000001</v>
      </c>
      <c r="C25" s="5">
        <v>13920088.379999999</v>
      </c>
    </row>
  </sheetData>
  <mergeCells count="3">
    <mergeCell ref="A3:K3"/>
    <mergeCell ref="A13:K13"/>
    <mergeCell ref="A18:K1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K30"/>
  <sheetViews>
    <sheetView workbookViewId="0">
      <selection activeCell="G17" sqref="G17"/>
    </sheetView>
  </sheetViews>
  <sheetFormatPr defaultRowHeight="15" x14ac:dyDescent="0.25"/>
  <cols>
    <col min="1" max="1" width="7.85546875" bestFit="1" customWidth="1"/>
    <col min="2" max="2" width="28.85546875" bestFit="1" customWidth="1"/>
    <col min="3" max="3" width="12.140625" bestFit="1" customWidth="1"/>
    <col min="4" max="4" width="18.5703125" bestFit="1" customWidth="1"/>
    <col min="5" max="5" width="20.42578125" bestFit="1" customWidth="1"/>
  </cols>
  <sheetData>
    <row r="3" spans="1:11" ht="15.75" x14ac:dyDescent="0.25">
      <c r="A3" s="11" t="s">
        <v>192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1" x14ac:dyDescent="0.25">
      <c r="A5" s="1"/>
      <c r="B5" s="2" t="s">
        <v>193</v>
      </c>
      <c r="C5" s="2" t="s">
        <v>194</v>
      </c>
      <c r="D5" s="2" t="s">
        <v>195</v>
      </c>
      <c r="E5" s="2" t="s">
        <v>196</v>
      </c>
      <c r="F5" s="2"/>
      <c r="G5" s="2"/>
      <c r="H5" s="2"/>
      <c r="I5" s="2"/>
      <c r="J5" s="2"/>
    </row>
    <row r="6" spans="1:11" x14ac:dyDescent="0.25">
      <c r="B6" s="3" t="s">
        <v>197</v>
      </c>
      <c r="C6" s="4">
        <v>1980003.65</v>
      </c>
      <c r="D6" s="4">
        <v>1980003.65</v>
      </c>
      <c r="E6" s="4"/>
    </row>
    <row r="7" spans="1:11" x14ac:dyDescent="0.25">
      <c r="B7" s="3" t="s">
        <v>198</v>
      </c>
    </row>
    <row r="8" spans="1:11" x14ac:dyDescent="0.25">
      <c r="B8" s="1" t="s">
        <v>126</v>
      </c>
      <c r="C8" s="5">
        <v>1980003.65</v>
      </c>
      <c r="D8" s="5">
        <v>1980003.65</v>
      </c>
      <c r="E8" s="5"/>
    </row>
    <row r="11" spans="1:11" ht="15.75" x14ac:dyDescent="0.25">
      <c r="A11" s="11" t="s">
        <v>199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3" spans="1:11" x14ac:dyDescent="0.25">
      <c r="A13" s="1" t="s">
        <v>200</v>
      </c>
      <c r="B13" s="2" t="s">
        <v>193</v>
      </c>
      <c r="C13" s="2" t="s">
        <v>194</v>
      </c>
      <c r="D13" s="2" t="s">
        <v>195</v>
      </c>
      <c r="E13" s="2" t="s">
        <v>196</v>
      </c>
      <c r="F13" s="2"/>
      <c r="G13" s="2"/>
      <c r="H13" s="2"/>
      <c r="I13" s="2"/>
      <c r="J13" s="2"/>
    </row>
    <row r="14" spans="1:11" x14ac:dyDescent="0.25">
      <c r="A14" s="3" t="s">
        <v>201</v>
      </c>
      <c r="B14" s="3" t="s">
        <v>202</v>
      </c>
      <c r="C14" s="4">
        <v>60000</v>
      </c>
      <c r="D14" s="4">
        <v>60000</v>
      </c>
      <c r="E14" s="4"/>
    </row>
    <row r="15" spans="1:11" x14ac:dyDescent="0.25">
      <c r="A15" s="3" t="s">
        <v>203</v>
      </c>
      <c r="B15" s="3" t="s">
        <v>204</v>
      </c>
      <c r="C15" s="4">
        <v>450000</v>
      </c>
      <c r="D15" s="6">
        <v>450000</v>
      </c>
      <c r="E15" s="4"/>
    </row>
    <row r="16" spans="1:11" x14ac:dyDescent="0.25">
      <c r="A16" s="3" t="s">
        <v>205</v>
      </c>
      <c r="B16" s="3" t="s">
        <v>206</v>
      </c>
      <c r="C16" s="4">
        <v>1912413.65</v>
      </c>
      <c r="D16" s="4">
        <v>1912413.65</v>
      </c>
    </row>
    <row r="17" spans="1:11" x14ac:dyDescent="0.25">
      <c r="A17" s="3" t="s">
        <v>207</v>
      </c>
      <c r="B17" s="3" t="s">
        <v>208</v>
      </c>
      <c r="C17" s="4">
        <v>58000</v>
      </c>
      <c r="D17" s="4">
        <v>22590</v>
      </c>
      <c r="E17" s="4">
        <v>35410</v>
      </c>
    </row>
    <row r="18" spans="1:11" x14ac:dyDescent="0.25">
      <c r="B18" s="1" t="s">
        <v>209</v>
      </c>
      <c r="C18" s="5">
        <f>SUM(C14:C17)</f>
        <v>2480413.65</v>
      </c>
      <c r="D18" s="5">
        <f>SUM(D14:D17)</f>
        <v>2445003.65</v>
      </c>
      <c r="E18" s="5">
        <v>35410</v>
      </c>
    </row>
    <row r="21" spans="1:11" ht="15.75" x14ac:dyDescent="0.25">
      <c r="A21" s="11" t="s">
        <v>210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3" spans="1:11" x14ac:dyDescent="0.25">
      <c r="A23" s="1" t="s">
        <v>200</v>
      </c>
      <c r="B23" s="2" t="s">
        <v>193</v>
      </c>
      <c r="C23" s="2" t="s">
        <v>194</v>
      </c>
      <c r="D23" s="2" t="s">
        <v>195</v>
      </c>
      <c r="E23" s="2" t="s">
        <v>196</v>
      </c>
      <c r="F23" s="2"/>
      <c r="G23" s="2"/>
      <c r="H23" s="2"/>
      <c r="I23" s="2"/>
      <c r="J23" s="2"/>
    </row>
    <row r="26" spans="1:11" ht="15.75" x14ac:dyDescent="0.25">
      <c r="A26" s="11" t="s">
        <v>211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8" spans="1:11" x14ac:dyDescent="0.25">
      <c r="A28" s="1" t="s">
        <v>212</v>
      </c>
      <c r="B28" s="2" t="s">
        <v>213</v>
      </c>
      <c r="C28" s="2" t="s">
        <v>15</v>
      </c>
      <c r="D28" s="2" t="s">
        <v>214</v>
      </c>
      <c r="E28" s="2" t="s">
        <v>215</v>
      </c>
      <c r="F28" s="2"/>
      <c r="G28" s="2"/>
      <c r="H28" s="2"/>
      <c r="I28" s="2"/>
      <c r="J28" s="2"/>
    </row>
    <row r="29" spans="1:11" x14ac:dyDescent="0.25">
      <c r="A29" s="3" t="s">
        <v>216</v>
      </c>
      <c r="B29" s="3" t="s">
        <v>217</v>
      </c>
      <c r="C29" s="4">
        <v>110000</v>
      </c>
      <c r="E29" s="4">
        <v>110000</v>
      </c>
    </row>
    <row r="30" spans="1:11" x14ac:dyDescent="0.25">
      <c r="A30" s="3" t="s">
        <v>218</v>
      </c>
      <c r="B30" s="3" t="s">
        <v>219</v>
      </c>
      <c r="C30" s="4">
        <v>300000</v>
      </c>
      <c r="E30" s="4">
        <v>300000</v>
      </c>
    </row>
  </sheetData>
  <mergeCells count="4">
    <mergeCell ref="A3:K3"/>
    <mergeCell ref="A11:K11"/>
    <mergeCell ref="A21:K21"/>
    <mergeCell ref="A26:K26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K28"/>
  <sheetViews>
    <sheetView workbookViewId="0">
      <selection activeCell="A29" sqref="A29"/>
    </sheetView>
  </sheetViews>
  <sheetFormatPr defaultRowHeight="15" x14ac:dyDescent="0.25"/>
  <cols>
    <col min="1" max="1" width="35.7109375" bestFit="1" customWidth="1"/>
    <col min="2" max="2" width="12.42578125" bestFit="1" customWidth="1"/>
  </cols>
  <sheetData>
    <row r="3" spans="1:11" ht="15.75" x14ac:dyDescent="0.25">
      <c r="A3" s="11" t="s">
        <v>220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1" x14ac:dyDescent="0.25">
      <c r="A5" s="1" t="s">
        <v>221</v>
      </c>
      <c r="B5" s="2" t="s">
        <v>222</v>
      </c>
      <c r="C5" s="2"/>
      <c r="D5" s="2"/>
      <c r="E5" s="2"/>
      <c r="F5" s="2"/>
      <c r="G5" s="2"/>
      <c r="H5" s="2"/>
      <c r="I5" s="2"/>
      <c r="J5" s="2"/>
    </row>
    <row r="6" spans="1:11" x14ac:dyDescent="0.25">
      <c r="A6" s="3" t="s">
        <v>223</v>
      </c>
      <c r="B6" s="4">
        <v>7580.4</v>
      </c>
    </row>
    <row r="7" spans="1:11" x14ac:dyDescent="0.25">
      <c r="A7" s="3" t="s">
        <v>224</v>
      </c>
    </row>
    <row r="8" spans="1:11" x14ac:dyDescent="0.25">
      <c r="A8" s="3" t="s">
        <v>225</v>
      </c>
    </row>
    <row r="9" spans="1:11" x14ac:dyDescent="0.25">
      <c r="A9" s="3" t="s">
        <v>226</v>
      </c>
      <c r="B9" s="4">
        <v>9005307.4199999999</v>
      </c>
    </row>
    <row r="10" spans="1:11" x14ac:dyDescent="0.25">
      <c r="A10" s="3" t="s">
        <v>227</v>
      </c>
      <c r="B10" s="4">
        <v>8.4177026351866621E-2</v>
      </c>
    </row>
    <row r="13" spans="1:11" ht="15.75" x14ac:dyDescent="0.25">
      <c r="A13" s="11" t="s">
        <v>228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5" spans="1:11" x14ac:dyDescent="0.25">
      <c r="A15" s="1" t="s">
        <v>221</v>
      </c>
      <c r="B15" s="2" t="s">
        <v>222</v>
      </c>
      <c r="C15" s="2"/>
      <c r="D15" s="2"/>
      <c r="E15" s="2"/>
      <c r="F15" s="2"/>
      <c r="G15" s="2"/>
      <c r="H15" s="2"/>
      <c r="I15" s="2"/>
      <c r="J15" s="2"/>
    </row>
    <row r="16" spans="1:11" x14ac:dyDescent="0.25">
      <c r="A16" s="3" t="s">
        <v>229</v>
      </c>
      <c r="B16" s="4">
        <v>1609647.47</v>
      </c>
    </row>
    <row r="17" spans="1:11" x14ac:dyDescent="0.25">
      <c r="A17" s="3" t="s">
        <v>230</v>
      </c>
    </row>
    <row r="18" spans="1:11" x14ac:dyDescent="0.25">
      <c r="A18" s="3" t="s">
        <v>231</v>
      </c>
    </row>
    <row r="19" spans="1:11" x14ac:dyDescent="0.25">
      <c r="A19" s="3" t="s">
        <v>226</v>
      </c>
      <c r="B19" s="4">
        <v>9005307.4199999999</v>
      </c>
    </row>
    <row r="20" spans="1:11" x14ac:dyDescent="0.25">
      <c r="A20" s="3" t="s">
        <v>232</v>
      </c>
      <c r="B20" s="4">
        <v>17.874431098544328</v>
      </c>
    </row>
    <row r="23" spans="1:11" ht="15.75" x14ac:dyDescent="0.25">
      <c r="A23" s="11" t="s">
        <v>233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5" spans="1:11" x14ac:dyDescent="0.25">
      <c r="A25" s="1" t="s">
        <v>221</v>
      </c>
      <c r="B25" s="2" t="s">
        <v>222</v>
      </c>
      <c r="C25" s="2"/>
      <c r="D25" s="2"/>
      <c r="E25" s="2"/>
      <c r="F25" s="2"/>
      <c r="G25" s="2"/>
      <c r="H25" s="2"/>
      <c r="I25" s="2"/>
      <c r="J25" s="2"/>
    </row>
    <row r="26" spans="1:11" x14ac:dyDescent="0.25">
      <c r="A26" s="3" t="s">
        <v>234</v>
      </c>
    </row>
    <row r="27" spans="1:11" x14ac:dyDescent="0.25">
      <c r="A27" s="3" t="s">
        <v>235</v>
      </c>
      <c r="B27" s="4">
        <v>58988193.170000002</v>
      </c>
    </row>
    <row r="28" spans="1:11" x14ac:dyDescent="0.25">
      <c r="A28" s="3" t="s">
        <v>236</v>
      </c>
    </row>
  </sheetData>
  <mergeCells count="3">
    <mergeCell ref="A3:K3"/>
    <mergeCell ref="A13:K13"/>
    <mergeCell ref="A23:K2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Úvod stránka</vt:lpstr>
      <vt:lpstr>Rozpočet</vt:lpstr>
      <vt:lpstr>Příjmy</vt:lpstr>
      <vt:lpstr>Výdaje</vt:lpstr>
      <vt:lpstr>Financování</vt:lpstr>
      <vt:lpstr>Zúčtovací vztahy</vt:lpstr>
      <vt:lpstr>Účty a fondy</vt:lpstr>
      <vt:lpstr>Transfery</vt:lpstr>
      <vt:lpstr>Podíly</vt:lpstr>
      <vt:lpstr>Majetek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starosta</cp:lastModifiedBy>
  <dcterms:created xsi:type="dcterms:W3CDTF">2020-03-07T15:38:46Z</dcterms:created>
  <dcterms:modified xsi:type="dcterms:W3CDTF">2020-05-15T20:35:38Z</dcterms:modified>
  <cp:contentStatus/>
</cp:coreProperties>
</file>